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210" tabRatio="763" activeTab="1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>#N/A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<sst xmlns="http://schemas.openxmlformats.org/spreadsheetml/2006/main" count="970" uniqueCount="436">
  <si>
    <t>表1</t>
  </si>
  <si>
    <t>部门收支总表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</si>
  <si>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</si>
  <si>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</si>
  <si>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</si>
  <si>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</si>
  <si>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</si>
  <si>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</si>
  <si>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</si>
  <si>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</si>
  <si>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</si>
  <si>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</si>
  <si>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</si>
  <si>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</si>
  <si>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</si>
  <si>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</si>
  <si>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</si>
  <si>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</si>
  <si>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</si>
  <si>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</si>
  <si>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</si>
  <si>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</si>
  <si>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</si>
  <si>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</si>
  <si>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</si>
  <si>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</si>
  <si>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</si>
  <si>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</si>
  <si>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</si>
  <si>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</si>
  <si>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</si>
  <si>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</si>
  <si>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</si>
  <si>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</si>
  <si>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</si>
  <si>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</si>
  <si>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</si>
  <si>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</si>
  <si>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</si>
  <si>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</si>
  <si>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</si>
  <si>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</si>
  <si>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</si>
  <si>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</si>
  <si>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</si>
  <si>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</si>
  <si>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</si>
  <si>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</si>
  <si>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</si>
  <si>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</si>
  <si>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</si>
  <si>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</si>
  <si>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</si>
  <si>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</si>
  <si>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</si>
  <si>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</si>
  <si>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</si>
  <si>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</si>
  <si>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</si>
  <si>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</si>
  <si>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</si>
  <si>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</si>
  <si>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</si>
  <si>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</si>
  <si>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</si>
  <si>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</si>
  <si>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</si>
  <si>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</si>
  <si>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</si>
  <si>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</si>
  <si>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</si>
  <si>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</si>
  <si>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</si>
  <si>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</si>
  <si>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</si>
  <si>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</si>
  <si>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</si>
  <si>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06</t>
  </si>
  <si>
    <t>01</t>
  </si>
  <si>
    <t xml:space="preserve">  312301</t>
  </si>
  <si>
    <t>02</t>
  </si>
  <si>
    <t>07</t>
  </si>
  <si>
    <t>99</t>
  </si>
  <si>
    <t>205</t>
  </si>
  <si>
    <t>08</t>
  </si>
  <si>
    <t>03</t>
  </si>
  <si>
    <t>208</t>
  </si>
  <si>
    <t>05</t>
  </si>
  <si>
    <t>04</t>
  </si>
  <si>
    <t xml:space="preserve">  机关事业单位基本养老保险缴费支出</t>
  </si>
  <si>
    <t>210</t>
  </si>
  <si>
    <t>11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</si>
  <si>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</si>
  <si>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</si>
  <si>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</si>
  <si>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</si>
  <si>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</si>
  <si>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</si>
  <si>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</si>
  <si>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</si>
  <si>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</si>
  <si>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</si>
  <si>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</si>
  <si>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</si>
  <si>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</si>
  <si>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</si>
  <si>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</si>
  <si>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</si>
  <si>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</si>
  <si>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</si>
  <si>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</si>
  <si>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</si>
  <si>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</si>
  <si>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</si>
  <si>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</si>
  <si>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</si>
  <si>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</si>
  <si>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</si>
  <si>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</si>
  <si>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</si>
  <si>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</si>
  <si>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</si>
  <si>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</si>
  <si>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</si>
  <si>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</si>
  <si>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</si>
  <si>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</si>
  <si>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</si>
  <si>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</si>
  <si>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</si>
  <si>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</si>
  <si>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</si>
  <si>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</si>
  <si>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</si>
  <si>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</si>
  <si>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</si>
  <si>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</si>
  <si>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</si>
  <si>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</si>
  <si>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</si>
  <si>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</si>
  <si>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</si>
  <si>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</si>
  <si>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</si>
  <si>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</si>
  <si>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</si>
  <si>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</si>
  <si>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</si>
  <si>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</si>
  <si>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</si>
  <si>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</si>
  <si>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</si>
  <si>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  住房公积金</t>
  </si>
  <si>
    <t>09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</si>
  <si>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</si>
  <si>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</si>
  <si>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</si>
  <si>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</si>
  <si>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</si>
  <si>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</si>
  <si>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</si>
  <si>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</si>
  <si>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</si>
  <si>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</si>
  <si>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</si>
  <si>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</si>
  <si>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</si>
  <si>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</si>
  <si>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</si>
  <si>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</si>
  <si>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</si>
  <si>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</si>
  <si>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</si>
  <si>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</si>
  <si>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</si>
  <si>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</si>
  <si>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</si>
  <si>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</si>
  <si>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</si>
  <si>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</si>
  <si>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</si>
  <si>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</si>
  <si>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</si>
  <si>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</si>
  <si>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</si>
  <si>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</si>
  <si>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</si>
  <si>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</si>
  <si>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</si>
  <si>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</si>
  <si>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</si>
  <si>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</si>
  <si>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</si>
  <si>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</si>
  <si>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</si>
  <si>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</si>
  <si>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</si>
  <si>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</si>
  <si>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</si>
  <si>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</si>
  <si>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</si>
  <si>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</si>
  <si>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</si>
  <si>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</si>
  <si>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</si>
  <si>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</si>
  <si>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</si>
  <si>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</si>
  <si>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</si>
  <si>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</si>
  <si>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</si>
  <si>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</si>
  <si>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</si>
  <si>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</si>
  <si>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</si>
  <si>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</si>
  <si>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</si>
  <si>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</si>
  <si>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</si>
  <si>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</si>
  <si>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</si>
  <si>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</si>
  <si>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</si>
  <si>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</si>
  <si>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</si>
  <si>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</si>
  <si>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</si>
  <si>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</si>
  <si>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</si>
  <si>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</si>
  <si>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</si>
  <si>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</si>
  <si>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</si>
  <si>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</si>
  <si>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</si>
  <si>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</si>
  <si>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</si>
  <si>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</si>
  <si>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</si>
  <si>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</si>
  <si>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</si>
  <si>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</si>
  <si>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</si>
  <si>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</si>
  <si>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</si>
  <si>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</si>
  <si>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</si>
  <si>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</si>
  <si>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</si>
  <si>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</si>
  <si>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</si>
  <si>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</si>
  <si>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</si>
  <si>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</si>
  <si>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</si>
  <si>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</si>
  <si>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</si>
  <si>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</si>
  <si>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</si>
  <si>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</si>
  <si>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</si>
  <si>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>10</t>
  </si>
  <si>
    <t xml:space="preserve">  职工基本医疗保险缴费</t>
  </si>
  <si>
    <t xml:space="preserve">  公务员医疗补助缴费</t>
  </si>
  <si>
    <t>12</t>
  </si>
  <si>
    <t xml:space="preserve">  其他社会保障缴费</t>
  </si>
  <si>
    <t>13</t>
  </si>
  <si>
    <t xml:space="preserve">  其他工资福利支出</t>
  </si>
  <si>
    <t>302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</si>
  <si>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</si>
  <si>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</si>
  <si>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</si>
  <si>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</si>
  <si>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</si>
  <si>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</si>
  <si>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</si>
  <si>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</si>
  <si>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>15</t>
  </si>
  <si>
    <t xml:space="preserve">  会议费</t>
  </si>
  <si>
    <t>16</t>
  </si>
  <si>
    <t xml:space="preserve">  培训费</t>
  </si>
  <si>
    <t>26</t>
  </si>
  <si>
    <t xml:space="preserve">  劳务费</t>
  </si>
  <si>
    <t>28</t>
  </si>
  <si>
    <t xml:space="preserve">  工会经费</t>
  </si>
  <si>
    <t>29</t>
  </si>
  <si>
    <t xml:space="preserve">  福利费</t>
  </si>
  <si>
    <t>39</t>
  </si>
  <si>
    <t xml:space="preserve">  其他交通费用</t>
  </si>
  <si>
    <t xml:space="preserve">  其他商品和服务支出</t>
  </si>
  <si>
    <t>303</t>
  </si>
  <si>
    <t xml:space="preserve">  其他对个人和家庭的补助支出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</si>
  <si>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</si>
  <si>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</si>
  <si>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</si>
  <si>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</si>
  <si>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</si>
  <si>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</si>
  <si>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</si>
  <si>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</si>
  <si>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</si>
  <si>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</si>
  <si>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</si>
  <si>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</si>
  <si>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</si>
  <si>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</si>
  <si>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</si>
  <si>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</si>
  <si>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</si>
  <si>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</si>
  <si>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</si>
  <si>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</si>
  <si>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2018年省级部门预算项目绩效目标（部门预算）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</si>
  <si>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</si>
  <si>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</si>
  <si>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</si>
  <si>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</si>
  <si>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</si>
  <si>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</si>
  <si>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</si>
  <si>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</si>
  <si>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</si>
  <si>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</si>
  <si>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</si>
  <si>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</si>
  <si>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312-四川省财政厅</t>
  </si>
  <si>
    <t>成本测算</t>
  </si>
  <si>
    <t>拟达成效</t>
  </si>
  <si>
    <t>年底完成进度</t>
  </si>
  <si>
    <t>&gt;90%</t>
  </si>
  <si>
    <t>项目类型</t>
  </si>
  <si>
    <t>常年项目</t>
  </si>
  <si>
    <t>主要构成</t>
  </si>
  <si>
    <t>满意度</t>
  </si>
  <si>
    <t>完成时间</t>
  </si>
  <si>
    <t>主要开展工作</t>
  </si>
  <si>
    <t>109001</t>
  </si>
  <si>
    <t>德阳市通威第六中学</t>
  </si>
  <si>
    <t>德阳市通威第六中学</t>
  </si>
  <si>
    <t>205</t>
  </si>
  <si>
    <t>02</t>
  </si>
  <si>
    <t>03</t>
  </si>
  <si>
    <t xml:space="preserve">    初中教育</t>
  </si>
  <si>
    <t>205</t>
  </si>
  <si>
    <t>09</t>
  </si>
  <si>
    <t>205</t>
  </si>
  <si>
    <t>城市中小学校舍建设</t>
  </si>
  <si>
    <t>城市中小学校教学设施</t>
  </si>
  <si>
    <t>其他教育支出</t>
  </si>
  <si>
    <t>99</t>
  </si>
  <si>
    <t xml:space="preserve">  机关事业单位职业年金缴费支出</t>
  </si>
  <si>
    <t>05</t>
  </si>
  <si>
    <t>06</t>
  </si>
  <si>
    <t>208</t>
  </si>
  <si>
    <t>08</t>
  </si>
  <si>
    <t>死亡抚恤</t>
  </si>
  <si>
    <t>02</t>
  </si>
  <si>
    <t>210</t>
  </si>
  <si>
    <t>11</t>
  </si>
  <si>
    <t>事业单位医疗</t>
  </si>
  <si>
    <t>其他行政事业单位医疗支出</t>
  </si>
  <si>
    <t>德阳市通威第六中学</t>
  </si>
  <si>
    <t>德阳高新区通威中学</t>
  </si>
  <si>
    <t xml:space="preserve">    普通教育</t>
  </si>
  <si>
    <t xml:space="preserve">      初中教育</t>
  </si>
  <si>
    <t xml:space="preserve">    其他教育支出</t>
  </si>
  <si>
    <t xml:space="preserve">      其他教育支出</t>
  </si>
  <si>
    <t xml:space="preserve">    行政事业单位离退休</t>
  </si>
  <si>
    <t xml:space="preserve">      机关事业单位基本养老保险缴费支出</t>
  </si>
  <si>
    <t xml:space="preserve">      机关事业单位职业年金缴费支出</t>
  </si>
  <si>
    <t xml:space="preserve">    行政事业单位医疗</t>
  </si>
  <si>
    <t xml:space="preserve">      事业单位医疗</t>
  </si>
  <si>
    <t xml:space="preserve">      其他行政事业单位医疗支出</t>
  </si>
  <si>
    <t xml:space="preserve">    住房改革支出</t>
  </si>
  <si>
    <t xml:space="preserve">    抚恤</t>
  </si>
  <si>
    <t xml:space="preserve">      死亡抚恤</t>
  </si>
  <si>
    <t>205</t>
  </si>
  <si>
    <t>04</t>
  </si>
  <si>
    <t xml:space="preserve">    教育费附加安排的支出</t>
  </si>
  <si>
    <t xml:space="preserve">      城市中小学校舍建设</t>
  </si>
  <si>
    <t xml:space="preserve">      城市中小学校教学设施</t>
  </si>
  <si>
    <t xml:space="preserve">  行政事业类</t>
  </si>
  <si>
    <t xml:space="preserve">    教育支出</t>
  </si>
  <si>
    <t xml:space="preserve">      普通教育</t>
  </si>
  <si>
    <t xml:space="preserve">        住校管理费</t>
  </si>
  <si>
    <t xml:space="preserve">        保安服务费</t>
  </si>
  <si>
    <t xml:space="preserve">        车辆运行费</t>
  </si>
  <si>
    <t xml:space="preserve">        水电费补助</t>
  </si>
  <si>
    <t xml:space="preserve">        中心机房电费</t>
  </si>
  <si>
    <t xml:space="preserve">        教师业务培训费</t>
  </si>
  <si>
    <t xml:space="preserve">        教育教学合作交流经费</t>
  </si>
  <si>
    <t xml:space="preserve">        宣传费</t>
  </si>
  <si>
    <t xml:space="preserve">        工会活动经费</t>
  </si>
  <si>
    <t xml:space="preserve">        贫困寄宿生生活补助</t>
  </si>
  <si>
    <t xml:space="preserve">        免费作业本费</t>
  </si>
  <si>
    <t xml:space="preserve">        党组织建设经费</t>
  </si>
  <si>
    <t xml:space="preserve">        课程改革（高效课堂）经费</t>
  </si>
  <si>
    <t xml:space="preserve">        物业管理费</t>
  </si>
  <si>
    <t xml:space="preserve">        退休教师节日慰问费</t>
  </si>
  <si>
    <t xml:space="preserve">        中心机房管理费</t>
  </si>
  <si>
    <t xml:space="preserve">        体育艺术节活动经费</t>
  </si>
  <si>
    <t xml:space="preserve">        中考质量奖</t>
  </si>
  <si>
    <t xml:space="preserve">        教学目标考核奖</t>
  </si>
  <si>
    <t xml:space="preserve">        食堂设备设施维修添置费</t>
  </si>
  <si>
    <t xml:space="preserve">      教育费附加安排的支出</t>
  </si>
  <si>
    <t xml:space="preserve">        校舍屋面防水改造</t>
  </si>
  <si>
    <t xml:space="preserve">        校舍维修（护）费</t>
  </si>
  <si>
    <t xml:space="preserve">        教学及实验设备维修（护）费</t>
  </si>
  <si>
    <t xml:space="preserve">        信息网络及设备维修（护）费</t>
  </si>
  <si>
    <t xml:space="preserve">        空调安装线路改造费</t>
  </si>
  <si>
    <t xml:space="preserve">        新建综合楼、教学楼走廊等室内校园文化建设</t>
  </si>
  <si>
    <t xml:space="preserve">        学校道路黑化</t>
  </si>
  <si>
    <t xml:space="preserve">        学生宿舍浴室设备改造安装工程</t>
  </si>
  <si>
    <t xml:space="preserve">        监控设备</t>
  </si>
  <si>
    <t xml:space="preserve">        宿舍壁扇安装工程</t>
  </si>
  <si>
    <t xml:space="preserve">        学生宿舍门更换</t>
  </si>
  <si>
    <t xml:space="preserve">        办公教学家具购置</t>
  </si>
  <si>
    <t xml:space="preserve">        微机室计算机购置</t>
  </si>
  <si>
    <t xml:space="preserve">        学生用床购置</t>
  </si>
  <si>
    <t xml:space="preserve">        智慧课堂设备购置</t>
  </si>
  <si>
    <t>109001德阳市通威第六中学</t>
  </si>
  <si>
    <t>109001德阳市通威第六中学</t>
  </si>
  <si>
    <t>教学质量考核奖</t>
  </si>
  <si>
    <t>该项目主要用于2017秋-2018春期学年度教职工教学质量的考核，调动教职工的积极性，确保教学的正常秩序，打造经开区教学先进学校，促进经开区教育提档升级。</t>
  </si>
  <si>
    <t>在职教师78人89.7、退休教师20人16.1</t>
  </si>
  <si>
    <t>在职退休教师的教学质量考核奖</t>
  </si>
  <si>
    <t>调动教职工的积极性，确保教学的正常秩序</t>
  </si>
  <si>
    <t>教职工满意度</t>
  </si>
  <si>
    <t>校园文化景观工程建设费</t>
  </si>
  <si>
    <t>为学校营造一个优良的教学环境和育人环境，打造品牌学校。</t>
  </si>
  <si>
    <t>约3000平方米，139.3</t>
  </si>
  <si>
    <t>当年6月底前</t>
  </si>
  <si>
    <t>进一步实施校园文化建设必将引领我区教育事业的不断发展，提升我区学校的整体声望和形象。她必将成为我区又一项惠及子孙后代、惠及千家万户的民心工程，映射出我区教育事业蓬勃发展，折射出我区不凡的经济实力和投资环境。</t>
  </si>
  <si>
    <t>进一步实施校园文化建设必将引领我区教育事业的不断发展，提升我区学校的整体声望和形象。</t>
  </si>
  <si>
    <t>市级当年财政拨款安排</t>
  </si>
  <si>
    <t>项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</si>
</sst>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</numFmts>
  <fonts count="55">
    <font>
      <sz val="9"/>
      <color indexed="8"/>
      <name val="宋体"/>
      <family val="0"/>
    </font>
    <font>
      <sz val="12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1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0" borderId="4" applyNumberFormat="0" applyFill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47" fillId="24" borderId="5" applyNumberFormat="0" applyAlignment="0" applyProtection="0"/>
    <xf numFmtId="0" fontId="48" fillId="25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52" fillId="34" borderId="0" applyNumberFormat="0" applyBorder="0" applyAlignment="0" applyProtection="0"/>
    <xf numFmtId="0" fontId="53" fillId="24" borderId="8" applyNumberFormat="0" applyAlignment="0" applyProtection="0"/>
    <xf numFmtId="0" fontId="54" fillId="35" borderId="5" applyNumberFormat="0" applyAlignment="0" applyProtection="0"/>
    <xf numFmtId="0" fontId="0" fillId="36" borderId="9" applyNumberFormat="0" applyFont="0" applyAlignment="0" applyProtection="0"/>
  </cellStyleXfs>
  <cellXfs count="195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>
      <alignment horizontal="center" vertical="center" wrapText="1" shrinkToFit="1"/>
    </xf>
    <xf numFmtId="0" fontId="9" fillId="0" borderId="0" xfId="0" applyNumberFormat="1" applyFont="1" applyFill="1" applyAlignment="1">
      <alignment/>
    </xf>
    <xf numFmtId="0" fontId="9" fillId="37" borderId="0" xfId="0" applyNumberFormat="1" applyFont="1" applyFill="1" applyAlignment="1">
      <alignment/>
    </xf>
    <xf numFmtId="0" fontId="9" fillId="37" borderId="0" xfId="0" applyNumberFormat="1" applyFont="1" applyFill="1" applyAlignment="1">
      <alignment horizontal="right" vertical="center"/>
    </xf>
    <xf numFmtId="0" fontId="9" fillId="0" borderId="11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>
      <alignment horizontal="right"/>
    </xf>
    <xf numFmtId="0" fontId="9" fillId="0" borderId="12" xfId="0" applyNumberFormat="1" applyFont="1" applyFill="1" applyBorder="1" applyAlignment="1">
      <alignment horizontal="centerContinuous" vertical="center"/>
    </xf>
    <xf numFmtId="0" fontId="9" fillId="0" borderId="13" xfId="0" applyNumberFormat="1" applyFont="1" applyFill="1" applyBorder="1" applyAlignment="1">
      <alignment horizontal="centerContinuous" vertical="center"/>
    </xf>
    <xf numFmtId="0" fontId="9" fillId="0" borderId="14" xfId="0" applyNumberFormat="1" applyFont="1" applyFill="1" applyBorder="1" applyAlignment="1">
      <alignment horizontal="centerContinuous" vertical="center"/>
    </xf>
    <xf numFmtId="0" fontId="9" fillId="0" borderId="15" xfId="0" applyNumberFormat="1" applyFont="1" applyFill="1" applyBorder="1" applyAlignment="1">
      <alignment horizontal="centerContinuous" vertical="center"/>
    </xf>
    <xf numFmtId="1" fontId="9" fillId="0" borderId="15" xfId="0" applyNumberFormat="1" applyFont="1" applyFill="1" applyBorder="1" applyAlignment="1">
      <alignment horizontal="centerContinuous" vertical="center"/>
    </xf>
    <xf numFmtId="1" fontId="9" fillId="0" borderId="16" xfId="0" applyNumberFormat="1" applyFont="1" applyFill="1" applyBorder="1" applyAlignment="1">
      <alignment horizontal="centerContinuous" vertical="center"/>
    </xf>
    <xf numFmtId="0" fontId="9" fillId="37" borderId="17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49" fontId="9" fillId="0" borderId="16" xfId="0" applyNumberFormat="1" applyFont="1" applyFill="1" applyBorder="1" applyAlignment="1" applyProtection="1">
      <alignment vertical="center" wrapText="1"/>
      <protection/>
    </xf>
    <xf numFmtId="176" fontId="9" fillId="0" borderId="15" xfId="0" applyNumberFormat="1" applyFont="1" applyFill="1" applyBorder="1" applyAlignment="1" applyProtection="1">
      <alignment vertical="center" wrapText="1"/>
      <protection/>
    </xf>
    <xf numFmtId="176" fontId="9" fillId="0" borderId="19" xfId="0" applyNumberFormat="1" applyFont="1" applyFill="1" applyBorder="1" applyAlignment="1" applyProtection="1">
      <alignment vertical="center" wrapText="1"/>
      <protection/>
    </xf>
    <xf numFmtId="0" fontId="9" fillId="37" borderId="0" xfId="0" applyNumberFormat="1" applyFont="1" applyFill="1" applyAlignment="1" applyProtection="1">
      <alignment vertical="center" wrapText="1"/>
      <protection/>
    </xf>
    <xf numFmtId="1" fontId="9" fillId="0" borderId="0" xfId="0" applyNumberFormat="1" applyFont="1" applyFill="1" applyAlignment="1" applyProtection="1">
      <alignment vertical="center" wrapText="1"/>
      <protection/>
    </xf>
    <xf numFmtId="0" fontId="11" fillId="37" borderId="0" xfId="0" applyNumberFormat="1" applyFont="1" applyFill="1" applyAlignment="1" applyProtection="1">
      <alignment vertical="center" wrapText="1"/>
      <protection/>
    </xf>
    <xf numFmtId="0" fontId="12" fillId="37" borderId="0" xfId="0" applyNumberFormat="1" applyFont="1" applyFill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0" fontId="13" fillId="37" borderId="0" xfId="0" applyNumberFormat="1" applyFont="1" applyFill="1" applyAlignment="1">
      <alignment/>
    </xf>
    <xf numFmtId="0" fontId="9" fillId="3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>
      <alignment/>
    </xf>
    <xf numFmtId="0" fontId="9" fillId="0" borderId="20" xfId="0" applyNumberFormat="1" applyFont="1" applyFill="1" applyBorder="1" applyAlignment="1" applyProtection="1">
      <alignment horizontal="centerContinuous" vertical="center"/>
      <protection/>
    </xf>
    <xf numFmtId="0" fontId="9" fillId="0" borderId="11" xfId="0" applyNumberFormat="1" applyFont="1" applyFill="1" applyBorder="1" applyAlignment="1" applyProtection="1">
      <alignment horizontal="centerContinuous" vertical="center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49" fontId="9" fillId="0" borderId="15" xfId="0" applyNumberFormat="1" applyFont="1" applyFill="1" applyBorder="1" applyAlignment="1" applyProtection="1">
      <alignment vertical="center" wrapText="1"/>
      <protection/>
    </xf>
    <xf numFmtId="176" fontId="9" fillId="0" borderId="16" xfId="0" applyNumberFormat="1" applyFont="1" applyFill="1" applyBorder="1" applyAlignment="1" applyProtection="1">
      <alignment vertical="center" wrapText="1"/>
      <protection/>
    </xf>
    <xf numFmtId="176" fontId="9" fillId="0" borderId="22" xfId="0" applyNumberFormat="1" applyFont="1" applyFill="1" applyBorder="1" applyAlignment="1" applyProtection="1">
      <alignment vertical="center" wrapText="1"/>
      <protection/>
    </xf>
    <xf numFmtId="1" fontId="14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 horizontal="centerContinuous" vertical="center"/>
    </xf>
    <xf numFmtId="1" fontId="14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 vertical="center"/>
    </xf>
    <xf numFmtId="0" fontId="15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Border="1" applyAlignment="1">
      <alignment horizontal="centerContinuous" vertical="center"/>
    </xf>
    <xf numFmtId="49" fontId="9" fillId="0" borderId="20" xfId="0" applyNumberFormat="1" applyFont="1" applyFill="1" applyBorder="1" applyAlignment="1" applyProtection="1">
      <alignment vertical="center" wrapText="1"/>
      <protection/>
    </xf>
    <xf numFmtId="176" fontId="9" fillId="0" borderId="12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9" fillId="0" borderId="12" xfId="0" applyNumberFormat="1" applyFont="1" applyFill="1" applyBorder="1" applyAlignment="1" applyProtection="1">
      <alignment horizontal="centerContinuous" vertical="center"/>
      <protection/>
    </xf>
    <xf numFmtId="0" fontId="9" fillId="0" borderId="15" xfId="0" applyNumberFormat="1" applyFont="1" applyFill="1" applyBorder="1" applyAlignment="1" applyProtection="1">
      <alignment horizontal="centerContinuous" vertical="center"/>
      <protection/>
    </xf>
    <xf numFmtId="1" fontId="9" fillId="0" borderId="20" xfId="0" applyNumberFormat="1" applyFont="1" applyFill="1" applyBorder="1" applyAlignment="1">
      <alignment horizontal="centerContinuous" vertical="center"/>
    </xf>
    <xf numFmtId="0" fontId="9" fillId="37" borderId="0" xfId="0" applyNumberFormat="1" applyFont="1" applyFill="1" applyAlignment="1">
      <alignment/>
    </xf>
    <xf numFmtId="0" fontId="9" fillId="37" borderId="16" xfId="0" applyNumberFormat="1" applyFont="1" applyFill="1" applyBorder="1" applyAlignment="1" applyProtection="1">
      <alignment horizontal="centerContinuous" vertical="center"/>
      <protection/>
    </xf>
    <xf numFmtId="0" fontId="9" fillId="37" borderId="19" xfId="0" applyNumberFormat="1" applyFont="1" applyFill="1" applyBorder="1" applyAlignment="1" applyProtection="1">
      <alignment horizontal="centerContinuous" vertical="center"/>
      <protection/>
    </xf>
    <xf numFmtId="0" fontId="9" fillId="0" borderId="20" xfId="0" applyNumberFormat="1" applyFont="1" applyFill="1" applyBorder="1" applyAlignment="1">
      <alignment horizontal="centerContinuous" vertical="center"/>
    </xf>
    <xf numFmtId="4" fontId="9" fillId="0" borderId="16" xfId="0" applyNumberFormat="1" applyFont="1" applyFill="1" applyBorder="1" applyAlignment="1" applyProtection="1">
      <alignment vertical="center" wrapText="1"/>
      <protection/>
    </xf>
    <xf numFmtId="0" fontId="18" fillId="37" borderId="0" xfId="0" applyNumberFormat="1" applyFont="1" applyFill="1" applyAlignment="1">
      <alignment/>
    </xf>
    <xf numFmtId="0" fontId="9" fillId="37" borderId="17" xfId="0" applyNumberFormat="1" applyFont="1" applyFill="1" applyBorder="1" applyAlignment="1" applyProtection="1">
      <alignment horizontal="centerContinuous" vertical="center"/>
      <protection/>
    </xf>
    <xf numFmtId="0" fontId="9" fillId="37" borderId="18" xfId="0" applyNumberFormat="1" applyFont="1" applyFill="1" applyBorder="1" applyAlignment="1" applyProtection="1">
      <alignment horizontal="centerContinuous" vertical="center"/>
      <protection/>
    </xf>
    <xf numFmtId="0" fontId="9" fillId="37" borderId="15" xfId="0" applyNumberFormat="1" applyFont="1" applyFill="1" applyBorder="1" applyAlignment="1" applyProtection="1">
      <alignment horizontal="centerContinuous" vertical="center"/>
      <protection/>
    </xf>
    <xf numFmtId="1" fontId="0" fillId="0" borderId="15" xfId="0" applyNumberFormat="1" applyFill="1" applyBorder="1" applyAlignment="1">
      <alignment horizontal="centerContinuous" vertical="center"/>
    </xf>
    <xf numFmtId="1" fontId="0" fillId="0" borderId="16" xfId="0" applyNumberFormat="1" applyFill="1" applyBorder="1" applyAlignment="1">
      <alignment horizontal="centerContinuous" vertical="center"/>
    </xf>
    <xf numFmtId="0" fontId="9" fillId="37" borderId="0" xfId="0" applyNumberFormat="1" applyFont="1" applyFill="1" applyAlignment="1" applyProtection="1">
      <alignment horizontal="right" vertical="center"/>
      <protection/>
    </xf>
    <xf numFmtId="4" fontId="9" fillId="0" borderId="15" xfId="0" applyNumberFormat="1" applyFont="1" applyFill="1" applyBorder="1" applyAlignment="1" applyProtection="1">
      <alignment vertical="center" wrapText="1"/>
      <protection/>
    </xf>
    <xf numFmtId="1" fontId="9" fillId="0" borderId="23" xfId="0" applyNumberFormat="1" applyFont="1" applyFill="1" applyBorder="1" applyAlignment="1" applyProtection="1">
      <alignment horizontal="centerContinuous" vertical="center"/>
      <protection/>
    </xf>
    <xf numFmtId="1" fontId="9" fillId="0" borderId="12" xfId="0" applyNumberFormat="1" applyFont="1" applyFill="1" applyBorder="1" applyAlignment="1" applyProtection="1">
      <alignment horizontal="centerContinuous" vertical="center"/>
      <protection/>
    </xf>
    <xf numFmtId="0" fontId="9" fillId="0" borderId="24" xfId="0" applyNumberFormat="1" applyFont="1" applyFill="1" applyBorder="1" applyAlignment="1" applyProtection="1">
      <alignment horizontal="center" vertical="center" wrapText="1"/>
      <protection/>
    </xf>
    <xf numFmtId="0" fontId="9" fillId="37" borderId="17" xfId="0" applyNumberFormat="1" applyFont="1" applyFill="1" applyBorder="1" applyAlignment="1" applyProtection="1">
      <alignment horizontal="center" vertical="center" wrapText="1"/>
      <protection/>
    </xf>
    <xf numFmtId="0" fontId="0" fillId="37" borderId="0" xfId="0" applyNumberFormat="1" applyFont="1" applyFill="1" applyAlignment="1">
      <alignment/>
    </xf>
    <xf numFmtId="1" fontId="9" fillId="0" borderId="20" xfId="0" applyNumberFormat="1" applyFont="1" applyFill="1" applyBorder="1" applyAlignment="1" applyProtection="1">
      <alignment horizontal="centerContinuous" vertical="center"/>
      <protection/>
    </xf>
    <xf numFmtId="1" fontId="9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18" fillId="37" borderId="0" xfId="0" applyNumberFormat="1" applyFont="1" applyFill="1" applyBorder="1" applyAlignment="1">
      <alignment/>
    </xf>
    <xf numFmtId="0" fontId="18" fillId="0" borderId="0" xfId="0" applyNumberFormat="1" applyFont="1" applyFill="1" applyAlignment="1">
      <alignment/>
    </xf>
    <xf numFmtId="0" fontId="7" fillId="0" borderId="11" xfId="0" applyNumberFormat="1" applyFont="1" applyFill="1" applyBorder="1" applyAlignment="1" applyProtection="1">
      <alignment horizontal="left"/>
      <protection/>
    </xf>
    <xf numFmtId="0" fontId="7" fillId="0" borderId="15" xfId="0" applyNumberFormat="1" applyFont="1" applyFill="1" applyBorder="1" applyAlignment="1">
      <alignment horizontal="centerContinuous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 applyProtection="1">
      <alignment vertical="center" wrapText="1"/>
      <protection/>
    </xf>
    <xf numFmtId="0" fontId="7" fillId="0" borderId="22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vertical="center" wrapText="1"/>
    </xf>
    <xf numFmtId="176" fontId="7" fillId="0" borderId="18" xfId="0" applyNumberFormat="1" applyFont="1" applyFill="1" applyBorder="1" applyAlignment="1" applyProtection="1">
      <alignment vertical="center" wrapText="1"/>
      <protection/>
    </xf>
    <xf numFmtId="176" fontId="7" fillId="0" borderId="15" xfId="0" applyNumberFormat="1" applyFont="1" applyFill="1" applyBorder="1" applyAlignment="1" applyProtection="1">
      <alignment vertical="center" wrapText="1"/>
      <protection/>
    </xf>
    <xf numFmtId="176" fontId="7" fillId="0" borderId="13" xfId="0" applyNumberFormat="1" applyFont="1" applyFill="1" applyBorder="1" applyAlignment="1" applyProtection="1">
      <alignment vertical="center" wrapText="1"/>
      <protection/>
    </xf>
    <xf numFmtId="1" fontId="7" fillId="0" borderId="15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>
      <alignment vertical="center"/>
    </xf>
    <xf numFmtId="1" fontId="7" fillId="0" borderId="16" xfId="0" applyNumberFormat="1" applyFont="1" applyFill="1" applyBorder="1" applyAlignment="1">
      <alignment vertical="center"/>
    </xf>
    <xf numFmtId="4" fontId="7" fillId="0" borderId="17" xfId="0" applyNumberFormat="1" applyFont="1" applyFill="1" applyBorder="1" applyAlignment="1" applyProtection="1">
      <alignment vertical="center" wrapText="1"/>
      <protection/>
    </xf>
    <xf numFmtId="4" fontId="7" fillId="0" borderId="15" xfId="0" applyNumberFormat="1" applyFont="1" applyFill="1" applyBorder="1" applyAlignment="1" applyProtection="1">
      <alignment vertical="center" wrapText="1"/>
      <protection/>
    </xf>
    <xf numFmtId="176" fontId="7" fillId="0" borderId="16" xfId="0" applyNumberFormat="1" applyFont="1" applyFill="1" applyBorder="1" applyAlignment="1" applyProtection="1">
      <alignment vertical="center" wrapText="1"/>
      <protection/>
    </xf>
    <xf numFmtId="176" fontId="7" fillId="0" borderId="15" xfId="0" applyNumberFormat="1" applyFont="1" applyFill="1" applyBorder="1" applyAlignment="1">
      <alignment vertical="center" wrapText="1"/>
    </xf>
    <xf numFmtId="176" fontId="7" fillId="0" borderId="13" xfId="0" applyNumberFormat="1" applyFont="1" applyFill="1" applyBorder="1" applyAlignment="1">
      <alignment vertical="center" wrapText="1"/>
    </xf>
    <xf numFmtId="176" fontId="7" fillId="0" borderId="15" xfId="0" applyNumberFormat="1" applyFont="1" applyFill="1" applyBorder="1" applyAlignment="1">
      <alignment horizontal="right" vertical="center" wrapText="1"/>
    </xf>
    <xf numFmtId="176" fontId="7" fillId="0" borderId="12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0" fontId="7" fillId="37" borderId="0" xfId="0" applyNumberFormat="1" applyFont="1" applyFill="1" applyAlignment="1">
      <alignment/>
    </xf>
    <xf numFmtId="0" fontId="7" fillId="37" borderId="0" xfId="0" applyNumberFormat="1" applyFont="1" applyFill="1" applyAlignment="1">
      <alignment/>
    </xf>
    <xf numFmtId="0" fontId="7" fillId="0" borderId="12" xfId="0" applyNumberFormat="1" applyFont="1" applyFill="1" applyBorder="1" applyAlignment="1">
      <alignment horizontal="centerContinuous" vertical="center"/>
    </xf>
    <xf numFmtId="0" fontId="7" fillId="0" borderId="13" xfId="0" applyNumberFormat="1" applyFont="1" applyFill="1" applyBorder="1" applyAlignment="1">
      <alignment horizontal="centerContinuous" vertical="center"/>
    </xf>
    <xf numFmtId="0" fontId="7" fillId="0" borderId="14" xfId="0" applyNumberFormat="1" applyFont="1" applyFill="1" applyBorder="1" applyAlignment="1">
      <alignment horizontal="centerContinuous" vertical="center"/>
    </xf>
    <xf numFmtId="0" fontId="7" fillId="0" borderId="16" xfId="0" applyNumberFormat="1" applyFont="1" applyFill="1" applyBorder="1" applyAlignment="1">
      <alignment horizontal="centerContinuous" vertical="center"/>
    </xf>
    <xf numFmtId="0" fontId="7" fillId="37" borderId="17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 applyProtection="1">
      <alignment vertical="center" wrapText="1"/>
      <protection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176" fontId="7" fillId="0" borderId="20" xfId="0" applyNumberFormat="1" applyFont="1" applyFill="1" applyBorder="1" applyAlignment="1" applyProtection="1">
      <alignment vertical="center" wrapText="1"/>
      <protection/>
    </xf>
    <xf numFmtId="0" fontId="7" fillId="37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9" fillId="0" borderId="16" xfId="0" applyNumberFormat="1" applyFont="1" applyFill="1" applyBorder="1" applyAlignment="1">
      <alignment horizontal="centerContinuous" vertical="center"/>
    </xf>
    <xf numFmtId="1" fontId="20" fillId="0" borderId="0" xfId="0" applyNumberFormat="1" applyFont="1" applyFill="1" applyAlignment="1">
      <alignment/>
    </xf>
    <xf numFmtId="49" fontId="9" fillId="0" borderId="16" xfId="0" applyNumberFormat="1" applyFont="1" applyFill="1" applyBorder="1" applyAlignment="1" applyProtection="1">
      <alignment horizontal="center" vertical="center" wrapText="1"/>
      <protection/>
    </xf>
    <xf numFmtId="49" fontId="9" fillId="0" borderId="16" xfId="0" applyNumberFormat="1" applyFont="1" applyFill="1" applyBorder="1" applyAlignment="1" applyProtection="1">
      <alignment horizontal="left" vertical="center" wrapText="1"/>
      <protection/>
    </xf>
    <xf numFmtId="1" fontId="0" fillId="0" borderId="15" xfId="0" applyNumberFormat="1" applyFill="1" applyBorder="1" applyAlignment="1">
      <alignment/>
    </xf>
    <xf numFmtId="1" fontId="0" fillId="0" borderId="16" xfId="0" applyNumberFormat="1" applyFill="1" applyBorder="1" applyAlignment="1">
      <alignment/>
    </xf>
    <xf numFmtId="0" fontId="7" fillId="0" borderId="10" xfId="0" applyNumberFormat="1" applyFont="1" applyFill="1" applyBorder="1" applyAlignment="1">
      <alignment horizontal="left" vertical="center" wrapText="1" shrinkToFit="1"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37" borderId="15" xfId="0" applyNumberFormat="1" applyFont="1" applyFill="1" applyBorder="1" applyAlignment="1" applyProtection="1">
      <alignment horizontal="center" vertical="center" wrapText="1"/>
      <protection/>
    </xf>
    <xf numFmtId="9" fontId="7" fillId="0" borderId="10" xfId="0" applyNumberFormat="1" applyFont="1" applyFill="1" applyBorder="1" applyAlignment="1">
      <alignment horizontal="center" vertical="center" wrapText="1" shrinkToFit="1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177" fontId="9" fillId="0" borderId="15" xfId="0" applyNumberFormat="1" applyFont="1" applyFill="1" applyBorder="1" applyAlignment="1" applyProtection="1">
      <alignment horizontal="center" vertical="center" wrapText="1"/>
      <protection/>
    </xf>
    <xf numFmtId="177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37" borderId="15" xfId="0" applyNumberFormat="1" applyFont="1" applyFill="1" applyBorder="1" applyAlignment="1" applyProtection="1">
      <alignment horizontal="center" vertical="center" wrapText="1"/>
      <protection/>
    </xf>
    <xf numFmtId="0" fontId="9" fillId="37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37" borderId="16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37" borderId="15" xfId="0" applyNumberFormat="1" applyFont="1" applyFill="1" applyBorder="1" applyAlignment="1" applyProtection="1">
      <alignment horizontal="center" vertical="center"/>
      <protection/>
    </xf>
    <xf numFmtId="1" fontId="9" fillId="0" borderId="15" xfId="0" applyNumberFormat="1" applyFont="1" applyFill="1" applyBorder="1" applyAlignment="1" applyProtection="1">
      <alignment horizontal="center" vertical="center"/>
      <protection/>
    </xf>
    <xf numFmtId="1" fontId="9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1" fontId="9" fillId="0" borderId="15" xfId="0" applyNumberFormat="1" applyFont="1" applyFill="1" applyBorder="1" applyAlignment="1" applyProtection="1">
      <alignment horizontal="center" vertical="center" wrapText="1"/>
      <protection/>
    </xf>
    <xf numFmtId="1" fontId="9" fillId="0" borderId="17" xfId="0" applyNumberFormat="1" applyFont="1" applyFill="1" applyBorder="1" applyAlignment="1" applyProtection="1">
      <alignment horizontal="center" vertical="center" wrapText="1"/>
      <protection/>
    </xf>
    <xf numFmtId="1" fontId="9" fillId="0" borderId="16" xfId="0" applyNumberFormat="1" applyFont="1" applyFill="1" applyBorder="1" applyAlignment="1" applyProtection="1">
      <alignment horizontal="center" vertical="center" wrapText="1"/>
      <protection/>
    </xf>
    <xf numFmtId="1" fontId="9" fillId="0" borderId="20" xfId="0" applyNumberFormat="1" applyFont="1" applyFill="1" applyBorder="1" applyAlignment="1" applyProtection="1">
      <alignment horizontal="center" vertical="center"/>
      <protection/>
    </xf>
    <xf numFmtId="1" fontId="9" fillId="0" borderId="18" xfId="0" applyNumberFormat="1" applyFont="1" applyFill="1" applyBorder="1" applyAlignment="1" applyProtection="1">
      <alignment horizontal="center" vertical="center"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 shrinkToFit="1"/>
    </xf>
    <xf numFmtId="0" fontId="7" fillId="0" borderId="26" xfId="0" applyNumberFormat="1" applyFont="1" applyFill="1" applyBorder="1" applyAlignment="1">
      <alignment horizontal="left" vertical="center" wrapText="1" shrinkToFit="1"/>
    </xf>
    <xf numFmtId="0" fontId="7" fillId="0" borderId="27" xfId="0" applyNumberFormat="1" applyFont="1" applyFill="1" applyBorder="1" applyAlignment="1">
      <alignment horizontal="left" vertical="center" wrapText="1" shrinkToFit="1"/>
    </xf>
    <xf numFmtId="0" fontId="7" fillId="0" borderId="28" xfId="0" applyNumberFormat="1" applyFont="1" applyFill="1" applyBorder="1" applyAlignment="1">
      <alignment horizontal="left" vertical="center" wrapText="1" shrinkToFit="1"/>
    </xf>
    <xf numFmtId="0" fontId="7" fillId="0" borderId="29" xfId="0" applyNumberFormat="1" applyFont="1" applyFill="1" applyBorder="1" applyAlignment="1">
      <alignment horizontal="left" vertical="center" wrapText="1" shrinkToFit="1"/>
    </xf>
    <xf numFmtId="0" fontId="7" fillId="0" borderId="30" xfId="0" applyNumberFormat="1" applyFont="1" applyFill="1" applyBorder="1" applyAlignment="1">
      <alignment horizontal="left" vertical="center" wrapText="1" shrinkToFit="1"/>
    </xf>
    <xf numFmtId="0" fontId="7" fillId="0" borderId="31" xfId="0" applyNumberFormat="1" applyFont="1" applyFill="1" applyBorder="1" applyAlignment="1">
      <alignment horizontal="left" vertical="center" wrapText="1" shrinkToFit="1"/>
    </xf>
    <xf numFmtId="0" fontId="7" fillId="0" borderId="32" xfId="0" applyNumberFormat="1" applyFont="1" applyFill="1" applyBorder="1" applyAlignment="1">
      <alignment horizontal="left" vertical="center" wrapText="1" shrinkToFit="1"/>
    </xf>
    <xf numFmtId="0" fontId="7" fillId="0" borderId="0" xfId="0" applyNumberFormat="1" applyFont="1" applyFill="1" applyBorder="1" applyAlignment="1">
      <alignment horizontal="left" vertical="center" wrapText="1" shrinkToFit="1"/>
    </xf>
    <xf numFmtId="0" fontId="7" fillId="0" borderId="33" xfId="0" applyNumberFormat="1" applyFont="1" applyFill="1" applyBorder="1" applyAlignment="1">
      <alignment horizontal="left" vertical="center" wrapText="1" shrinkToFit="1"/>
    </xf>
    <xf numFmtId="0" fontId="7" fillId="0" borderId="34" xfId="0" applyNumberFormat="1" applyFont="1" applyFill="1" applyBorder="1" applyAlignment="1">
      <alignment horizontal="left" vertical="center" wrapText="1" shrinkToFit="1"/>
    </xf>
    <xf numFmtId="0" fontId="7" fillId="0" borderId="25" xfId="0" applyNumberFormat="1" applyFont="1" applyFill="1" applyBorder="1" applyAlignment="1">
      <alignment horizontal="left" vertical="center" wrapText="1" shrinkToFit="1"/>
    </xf>
    <xf numFmtId="0" fontId="7" fillId="0" borderId="35" xfId="0" applyNumberFormat="1" applyFont="1" applyFill="1" applyBorder="1" applyAlignment="1">
      <alignment horizontal="left" vertical="center" wrapText="1" shrinkToFit="1"/>
    </xf>
    <xf numFmtId="0" fontId="7" fillId="0" borderId="31" xfId="0" applyNumberFormat="1" applyFont="1" applyFill="1" applyBorder="1" applyAlignment="1">
      <alignment horizontal="center" vertical="center" shrinkToFit="1"/>
    </xf>
    <xf numFmtId="0" fontId="7" fillId="0" borderId="33" xfId="0" applyNumberFormat="1" applyFont="1" applyFill="1" applyBorder="1" applyAlignment="1">
      <alignment horizontal="center" vertical="center" shrinkToFit="1"/>
    </xf>
    <xf numFmtId="0" fontId="7" fillId="0" borderId="35" xfId="0" applyNumberFormat="1" applyFont="1" applyFill="1" applyBorder="1" applyAlignment="1">
      <alignment horizontal="center" vertical="center" shrinkToFit="1"/>
    </xf>
    <xf numFmtId="0" fontId="7" fillId="0" borderId="36" xfId="0" applyNumberFormat="1" applyFont="1" applyFill="1" applyBorder="1" applyAlignment="1">
      <alignment horizontal="left" vertical="center" wrapText="1" shrinkToFit="1"/>
    </xf>
    <xf numFmtId="0" fontId="7" fillId="0" borderId="37" xfId="0" applyNumberFormat="1" applyFont="1" applyFill="1" applyBorder="1" applyAlignment="1">
      <alignment horizontal="left" vertical="center" wrapText="1" shrinkToFit="1"/>
    </xf>
    <xf numFmtId="0" fontId="7" fillId="0" borderId="38" xfId="0" applyNumberFormat="1" applyFont="1" applyFill="1" applyBorder="1" applyAlignment="1">
      <alignment horizontal="left" vertical="center" wrapText="1" shrinkToFit="1"/>
    </xf>
    <xf numFmtId="1" fontId="0" fillId="0" borderId="0" xfId="0" applyNumberFormat="1" applyFill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zoomScalePageLayoutView="0" workbookViewId="0" topLeftCell="A19">
      <selection activeCell="A3" sqref="A3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92"/>
      <c r="B1" s="92"/>
      <c r="C1" s="92"/>
      <c r="D1" s="42" t="s">
        <v>0</v>
      </c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</row>
    <row r="2" spans="1:31" ht="20.25" customHeight="1">
      <c r="A2" s="144" t="s">
        <v>1</v>
      </c>
      <c r="B2" s="144"/>
      <c r="C2" s="144"/>
      <c r="D2" s="144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</row>
    <row r="3" spans="1:31" ht="20.25" customHeight="1">
      <c r="A3" s="93" t="s">
        <v>361</v>
      </c>
      <c r="B3" s="93"/>
      <c r="C3" s="40"/>
      <c r="D3" s="14" t="s">
        <v>2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</row>
    <row r="4" spans="1:31" ht="20.25" customHeight="1">
      <c r="A4" s="94" t="s">
        <v>3</v>
      </c>
      <c r="B4" s="94"/>
      <c r="C4" s="94" t="s">
        <v>4</v>
      </c>
      <c r="D4" s="94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</row>
    <row r="5" spans="1:31" ht="20.25" customHeight="1">
      <c r="A5" s="95" t="s">
        <v>5</v>
      </c>
      <c r="B5" s="95" t="s">
        <v>6</v>
      </c>
      <c r="C5" s="95" t="s">
        <v>5</v>
      </c>
      <c r="D5" s="97" t="s">
        <v>6</v>
      </c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</row>
    <row r="6" spans="1:31" ht="20.25" customHeight="1">
      <c r="A6" s="107" t="s">
        <v>7</v>
      </c>
      <c r="B6" s="103">
        <v>1606.79</v>
      </c>
      <c r="C6" s="107" t="s">
        <v>8</v>
      </c>
      <c r="D6" s="103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</row>
    <row r="7" spans="1:31" ht="20.25" customHeight="1">
      <c r="A7" s="107" t="s">
        <v>9</v>
      </c>
      <c r="B7" s="99">
        <v>0</v>
      </c>
      <c r="C7" s="107" t="s">
        <v>10</v>
      </c>
      <c r="D7" s="103">
        <v>0</v>
      </c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</row>
    <row r="8" spans="1:31" ht="20.25" customHeight="1">
      <c r="A8" s="98" t="s">
        <v>11</v>
      </c>
      <c r="B8" s="103">
        <v>0</v>
      </c>
      <c r="C8" s="100" t="s">
        <v>12</v>
      </c>
      <c r="D8" s="103">
        <v>0</v>
      </c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</row>
    <row r="9" spans="1:31" ht="20.25" customHeight="1">
      <c r="A9" s="107" t="s">
        <v>13</v>
      </c>
      <c r="B9" s="106">
        <v>0</v>
      </c>
      <c r="C9" s="107" t="s">
        <v>14</v>
      </c>
      <c r="D9" s="103">
        <v>0</v>
      </c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</row>
    <row r="10" spans="1:31" ht="20.25" customHeight="1">
      <c r="A10" s="107" t="s">
        <v>15</v>
      </c>
      <c r="B10" s="103">
        <v>0</v>
      </c>
      <c r="C10" s="107" t="s">
        <v>16</v>
      </c>
      <c r="D10" s="103">
        <v>1838.12</v>
      </c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</row>
    <row r="11" spans="1:31" ht="20.25" customHeight="1">
      <c r="A11" s="107" t="s">
        <v>17</v>
      </c>
      <c r="B11" s="103">
        <v>2</v>
      </c>
      <c r="C11" s="107" t="s">
        <v>18</v>
      </c>
      <c r="D11" s="103">
        <v>0</v>
      </c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</row>
    <row r="12" spans="1:31" ht="20.25" customHeight="1">
      <c r="A12" s="107"/>
      <c r="B12" s="103"/>
      <c r="C12" s="107" t="s">
        <v>19</v>
      </c>
      <c r="D12" s="103">
        <v>0</v>
      </c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</row>
    <row r="13" spans="1:31" ht="20.25" customHeight="1">
      <c r="A13" s="105"/>
      <c r="B13" s="103"/>
      <c r="C13" s="107" t="s">
        <v>20</v>
      </c>
      <c r="D13" s="103">
        <v>171.47</v>
      </c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</row>
    <row r="14" spans="1:31" ht="20.25" customHeight="1">
      <c r="A14" s="105"/>
      <c r="B14" s="103"/>
      <c r="C14" s="107" t="s">
        <v>21</v>
      </c>
      <c r="D14" s="103">
        <v>0</v>
      </c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</row>
    <row r="15" spans="1:31" ht="20.25" customHeight="1">
      <c r="A15" s="105"/>
      <c r="B15" s="103"/>
      <c r="C15" s="107" t="s">
        <v>22</v>
      </c>
      <c r="D15" s="103">
        <v>62.9</v>
      </c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</row>
    <row r="16" spans="1:31" ht="20.25" customHeight="1">
      <c r="A16" s="105"/>
      <c r="B16" s="103"/>
      <c r="C16" s="107" t="s">
        <v>23</v>
      </c>
      <c r="D16" s="103">
        <v>0</v>
      </c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</row>
    <row r="17" spans="1:31" ht="20.25" customHeight="1">
      <c r="A17" s="105"/>
      <c r="B17" s="103"/>
      <c r="C17" s="107" t="s">
        <v>24</v>
      </c>
      <c r="D17" s="103">
        <v>0</v>
      </c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</row>
    <row r="18" spans="1:31" ht="20.25" customHeight="1">
      <c r="A18" s="105"/>
      <c r="B18" s="103"/>
      <c r="C18" s="107" t="s">
        <v>25</v>
      </c>
      <c r="D18" s="103">
        <v>0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</row>
    <row r="19" spans="1:31" ht="20.25" customHeight="1">
      <c r="A19" s="105"/>
      <c r="B19" s="103"/>
      <c r="C19" s="107" t="s">
        <v>26</v>
      </c>
      <c r="D19" s="103">
        <v>0</v>
      </c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</row>
    <row r="20" spans="1:31" ht="20.25" customHeight="1">
      <c r="A20" s="105"/>
      <c r="B20" s="103"/>
      <c r="C20" s="107" t="s">
        <v>27</v>
      </c>
      <c r="D20" s="103">
        <v>0</v>
      </c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</row>
    <row r="21" spans="1:31" ht="20.25" customHeight="1">
      <c r="A21" s="105"/>
      <c r="B21" s="103"/>
      <c r="C21" s="107" t="s">
        <v>28</v>
      </c>
      <c r="D21" s="103">
        <v>0</v>
      </c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</row>
    <row r="22" spans="1:31" ht="20.25" customHeight="1">
      <c r="A22" s="105"/>
      <c r="B22" s="103"/>
      <c r="C22" s="107" t="s">
        <v>29</v>
      </c>
      <c r="D22" s="103">
        <v>0</v>
      </c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</row>
    <row r="23" spans="1:31" ht="20.25" customHeight="1">
      <c r="A23" s="105"/>
      <c r="B23" s="103"/>
      <c r="C23" s="107" t="s">
        <v>30</v>
      </c>
      <c r="D23" s="103">
        <v>0</v>
      </c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</row>
    <row r="24" spans="1:31" ht="20.25" customHeight="1">
      <c r="A24" s="105"/>
      <c r="B24" s="103"/>
      <c r="C24" s="107" t="s">
        <v>31</v>
      </c>
      <c r="D24" s="103">
        <v>0</v>
      </c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</row>
    <row r="25" spans="1:31" ht="20.25" customHeight="1">
      <c r="A25" s="105"/>
      <c r="B25" s="103"/>
      <c r="C25" s="107" t="s">
        <v>32</v>
      </c>
      <c r="D25" s="103">
        <v>68.12</v>
      </c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</row>
    <row r="26" spans="1:31" ht="20.25" customHeight="1">
      <c r="A26" s="107"/>
      <c r="B26" s="103"/>
      <c r="C26" s="107" t="s">
        <v>33</v>
      </c>
      <c r="D26" s="103">
        <v>0</v>
      </c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</row>
    <row r="27" spans="1:31" ht="20.25" customHeight="1">
      <c r="A27" s="107"/>
      <c r="B27" s="103"/>
      <c r="C27" s="107" t="s">
        <v>34</v>
      </c>
      <c r="D27" s="103">
        <v>0</v>
      </c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ht="20.25" customHeight="1">
      <c r="A28" s="107"/>
      <c r="B28" s="103"/>
      <c r="C28" s="107" t="s">
        <v>35</v>
      </c>
      <c r="D28" s="103">
        <v>0</v>
      </c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</row>
    <row r="29" spans="1:31" ht="20.25" customHeight="1">
      <c r="A29" s="107"/>
      <c r="B29" s="103"/>
      <c r="C29" s="107" t="s">
        <v>36</v>
      </c>
      <c r="D29" s="103">
        <v>0</v>
      </c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ht="20.25" customHeight="1">
      <c r="A30" s="107"/>
      <c r="B30" s="103"/>
      <c r="C30" s="107" t="s">
        <v>37</v>
      </c>
      <c r="D30" s="103">
        <v>0</v>
      </c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</row>
    <row r="31" spans="1:31" ht="20.25" customHeight="1">
      <c r="A31" s="107"/>
      <c r="B31" s="103"/>
      <c r="C31" s="107" t="s">
        <v>38</v>
      </c>
      <c r="D31" s="103">
        <v>0</v>
      </c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</row>
    <row r="32" spans="1:31" ht="20.25" customHeight="1">
      <c r="A32" s="107"/>
      <c r="B32" s="103"/>
      <c r="C32" s="107" t="s">
        <v>39</v>
      </c>
      <c r="D32" s="103">
        <v>0</v>
      </c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</row>
    <row r="33" spans="1:31" ht="20.25" customHeight="1">
      <c r="A33" s="107"/>
      <c r="B33" s="103"/>
      <c r="C33" s="107" t="s">
        <v>40</v>
      </c>
      <c r="D33" s="103">
        <v>0</v>
      </c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</row>
    <row r="34" spans="1:31" ht="20.25" customHeight="1">
      <c r="A34" s="107"/>
      <c r="B34" s="103"/>
      <c r="C34" s="107"/>
      <c r="D34" s="112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</row>
    <row r="35" spans="1:31" ht="20.25" customHeight="1">
      <c r="A35" s="95" t="s">
        <v>41</v>
      </c>
      <c r="B35" s="112">
        <f>SUM(B6:B33)</f>
        <v>1608.79</v>
      </c>
      <c r="C35" s="95" t="s">
        <v>42</v>
      </c>
      <c r="D35" s="112">
        <f>SUM(D6:D33)</f>
        <v>2140.6099999999997</v>
      </c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</row>
    <row r="36" spans="1:31" ht="20.25" customHeight="1">
      <c r="A36" s="107" t="s">
        <v>43</v>
      </c>
      <c r="B36" s="103">
        <v>0</v>
      </c>
      <c r="C36" s="107" t="s">
        <v>44</v>
      </c>
      <c r="D36" s="103">
        <v>0</v>
      </c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</row>
    <row r="37" spans="1:31" ht="20.25" customHeight="1">
      <c r="A37" s="107" t="s">
        <v>45</v>
      </c>
      <c r="B37" s="103">
        <v>531.82</v>
      </c>
      <c r="C37" s="107" t="s">
        <v>46</v>
      </c>
      <c r="D37" s="103">
        <v>0</v>
      </c>
      <c r="E37" s="119"/>
      <c r="F37" s="119"/>
      <c r="G37" s="135" t="s">
        <v>47</v>
      </c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</row>
    <row r="38" spans="1:31" ht="20.25" customHeight="1">
      <c r="A38" s="107"/>
      <c r="B38" s="103"/>
      <c r="C38" s="107" t="s">
        <v>48</v>
      </c>
      <c r="D38" s="103">
        <v>0</v>
      </c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</row>
    <row r="39" spans="1:31" ht="20.25" customHeight="1">
      <c r="A39" s="107"/>
      <c r="B39" s="114"/>
      <c r="C39" s="107"/>
      <c r="D39" s="11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</row>
    <row r="40" spans="1:31" ht="20.25" customHeight="1">
      <c r="A40" s="95" t="s">
        <v>49</v>
      </c>
      <c r="B40" s="114">
        <f>SUM(B35:B37)</f>
        <v>2140.61</v>
      </c>
      <c r="C40" s="95" t="s">
        <v>50</v>
      </c>
      <c r="D40" s="112">
        <f>SUM(D35,D36,D38)</f>
        <v>2140.6099999999997</v>
      </c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</row>
    <row r="41" spans="1:31" ht="20.25" customHeight="1">
      <c r="A41" s="116"/>
      <c r="B41" s="117"/>
      <c r="C41" s="118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</row>
  </sheetData>
  <sheetProtection/>
  <mergeCells count="1">
    <mergeCell ref="A2:D2"/>
  </mergeCells>
  <printOptions horizontalCentered="1" verticalCentered="1"/>
  <pageMargins left="0.5902777777777778" right="0.5902777777777778" top="0.5902777777777778" bottom="0.5902777777777778" header="0" footer="0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9"/>
      <c r="B1" s="10"/>
      <c r="C1" s="10"/>
      <c r="D1" s="10"/>
      <c r="E1" s="10"/>
      <c r="F1" s="10"/>
      <c r="G1" s="10"/>
      <c r="H1" s="11" t="s">
        <v>303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</row>
    <row r="2" spans="1:245" ht="19.5" customHeight="1">
      <c r="A2" s="144" t="s">
        <v>304</v>
      </c>
      <c r="B2" s="144"/>
      <c r="C2" s="144"/>
      <c r="D2" s="144"/>
      <c r="E2" s="144"/>
      <c r="F2" s="144"/>
      <c r="G2" s="144"/>
      <c r="H2" s="144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</row>
    <row r="3" spans="1:245" ht="19.5" customHeight="1">
      <c r="A3" s="12" t="s">
        <v>305</v>
      </c>
      <c r="B3" s="12"/>
      <c r="C3" s="12"/>
      <c r="D3" s="12"/>
      <c r="E3" s="12"/>
      <c r="F3" s="13"/>
      <c r="G3" s="13"/>
      <c r="H3" s="14" t="s">
        <v>2</v>
      </c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</row>
    <row r="4" spans="1:245" ht="19.5" customHeight="1">
      <c r="A4" s="15" t="s">
        <v>53</v>
      </c>
      <c r="B4" s="15"/>
      <c r="C4" s="15"/>
      <c r="D4" s="16"/>
      <c r="E4" s="17"/>
      <c r="F4" s="149" t="s">
        <v>306</v>
      </c>
      <c r="G4" s="149"/>
      <c r="H4" s="149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</row>
    <row r="5" spans="1:245" ht="19.5" customHeight="1">
      <c r="A5" s="18" t="s">
        <v>64</v>
      </c>
      <c r="B5" s="19"/>
      <c r="C5" s="20"/>
      <c r="D5" s="166" t="s">
        <v>65</v>
      </c>
      <c r="E5" s="146" t="s">
        <v>100</v>
      </c>
      <c r="F5" s="145" t="s">
        <v>54</v>
      </c>
      <c r="G5" s="145" t="s">
        <v>96</v>
      </c>
      <c r="H5" s="149" t="s">
        <v>97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</row>
    <row r="6" spans="1:245" ht="19.5" customHeight="1">
      <c r="A6" s="21" t="s">
        <v>74</v>
      </c>
      <c r="B6" s="22" t="s">
        <v>75</v>
      </c>
      <c r="C6" s="23" t="s">
        <v>76</v>
      </c>
      <c r="D6" s="170"/>
      <c r="E6" s="147"/>
      <c r="F6" s="148"/>
      <c r="G6" s="148"/>
      <c r="H6" s="150"/>
      <c r="I6" s="38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</row>
    <row r="7" spans="1:245" ht="19.5" customHeight="1">
      <c r="A7" s="26"/>
      <c r="B7" s="26"/>
      <c r="C7" s="26"/>
      <c r="D7" s="26"/>
      <c r="E7" s="26"/>
      <c r="F7" s="27"/>
      <c r="G7" s="28"/>
      <c r="H7" s="27"/>
      <c r="I7" s="38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</row>
    <row r="8" spans="1:245" ht="19.5" customHeight="1">
      <c r="A8" s="26"/>
      <c r="B8" s="26"/>
      <c r="C8" s="26"/>
      <c r="D8" s="26"/>
      <c r="E8" s="26"/>
      <c r="F8" s="27"/>
      <c r="G8" s="28"/>
      <c r="H8" s="27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</row>
    <row r="9" spans="1:245" ht="19.5" customHeight="1">
      <c r="A9" s="26"/>
      <c r="B9" s="26"/>
      <c r="C9" s="26"/>
      <c r="D9" s="26"/>
      <c r="E9" s="26"/>
      <c r="F9" s="27"/>
      <c r="G9" s="28"/>
      <c r="H9" s="27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</row>
    <row r="10" spans="1:245" ht="19.5" customHeight="1">
      <c r="A10" s="26"/>
      <c r="B10" s="26"/>
      <c r="C10" s="26"/>
      <c r="D10" s="26"/>
      <c r="E10" s="26"/>
      <c r="F10" s="27"/>
      <c r="G10" s="28"/>
      <c r="H10" s="27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</row>
    <row r="11" spans="1:245" ht="19.5" customHeight="1">
      <c r="A11" s="26"/>
      <c r="B11" s="26"/>
      <c r="C11" s="26"/>
      <c r="D11" s="26"/>
      <c r="E11" s="26"/>
      <c r="F11" s="27"/>
      <c r="G11" s="28"/>
      <c r="H11" s="27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</row>
    <row r="12" spans="1:245" ht="19.5" customHeight="1">
      <c r="A12" s="26"/>
      <c r="B12" s="26"/>
      <c r="C12" s="26"/>
      <c r="D12" s="26"/>
      <c r="E12" s="26"/>
      <c r="F12" s="27"/>
      <c r="G12" s="28"/>
      <c r="H12" s="27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</row>
    <row r="13" spans="1:245" ht="19.5" customHeight="1">
      <c r="A13" s="26"/>
      <c r="B13" s="26"/>
      <c r="C13" s="26"/>
      <c r="D13" s="26"/>
      <c r="E13" s="26"/>
      <c r="F13" s="27"/>
      <c r="G13" s="28"/>
      <c r="H13" s="27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</row>
    <row r="14" spans="1:245" ht="19.5" customHeight="1">
      <c r="A14" s="26"/>
      <c r="B14" s="26"/>
      <c r="C14" s="26"/>
      <c r="D14" s="26"/>
      <c r="E14" s="26"/>
      <c r="F14" s="27"/>
      <c r="G14" s="28"/>
      <c r="H14" s="27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</row>
    <row r="15" spans="1:245" ht="19.5" customHeight="1">
      <c r="A15" s="26"/>
      <c r="B15" s="26"/>
      <c r="C15" s="26"/>
      <c r="D15" s="26"/>
      <c r="E15" s="26"/>
      <c r="F15" s="27"/>
      <c r="G15" s="28"/>
      <c r="H15" s="27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</row>
    <row r="16" spans="1:245" ht="19.5" customHeight="1">
      <c r="A16" s="26"/>
      <c r="B16" s="26"/>
      <c r="C16" s="26"/>
      <c r="D16" s="26"/>
      <c r="E16" s="26"/>
      <c r="F16" s="27"/>
      <c r="G16" s="28"/>
      <c r="H16" s="27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</row>
    <row r="17" spans="1:245" ht="19.5" customHeight="1">
      <c r="A17" s="26"/>
      <c r="B17" s="26"/>
      <c r="C17" s="26"/>
      <c r="D17" s="26"/>
      <c r="E17" s="26"/>
      <c r="F17" s="27"/>
      <c r="G17" s="28"/>
      <c r="H17" s="27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</row>
    <row r="18" spans="1:245" ht="19.5" customHeight="1">
      <c r="A18" s="26"/>
      <c r="B18" s="26"/>
      <c r="C18" s="26"/>
      <c r="D18" s="26"/>
      <c r="E18" s="26"/>
      <c r="F18" s="27"/>
      <c r="G18" s="28"/>
      <c r="H18" s="27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</row>
    <row r="19" spans="1:245" ht="19.5" customHeight="1">
      <c r="A19" s="26"/>
      <c r="B19" s="26"/>
      <c r="C19" s="26"/>
      <c r="D19" s="26"/>
      <c r="E19" s="26"/>
      <c r="F19" s="27"/>
      <c r="G19" s="28"/>
      <c r="H19" s="27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</row>
    <row r="20" spans="1:245" ht="19.5" customHeight="1">
      <c r="A20" s="26"/>
      <c r="B20" s="26"/>
      <c r="C20" s="26"/>
      <c r="D20" s="26"/>
      <c r="E20" s="26"/>
      <c r="F20" s="27"/>
      <c r="G20" s="28"/>
      <c r="H20" s="27"/>
      <c r="I20" s="29"/>
      <c r="J20" s="3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</row>
    <row r="21" spans="1:245" ht="19.5" customHeight="1">
      <c r="A21" s="26"/>
      <c r="B21" s="26"/>
      <c r="C21" s="26"/>
      <c r="D21" s="26"/>
      <c r="E21" s="26"/>
      <c r="F21" s="27"/>
      <c r="G21" s="28"/>
      <c r="H21" s="27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</row>
    <row r="22" spans="1:245" ht="19.5" customHeight="1">
      <c r="A22" s="29"/>
      <c r="B22" s="29"/>
      <c r="C22" s="29"/>
      <c r="D22" s="29"/>
      <c r="E22" s="29"/>
      <c r="F22" s="29"/>
      <c r="G22" s="29"/>
      <c r="H22" s="30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</row>
    <row r="23" spans="1:245" ht="19.5" customHeight="1">
      <c r="A23" s="29"/>
      <c r="B23" s="29"/>
      <c r="C23" s="29"/>
      <c r="D23" s="30"/>
      <c r="E23" s="30"/>
      <c r="F23" s="30"/>
      <c r="G23" s="30"/>
      <c r="H23" s="30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</row>
    <row r="24" spans="1:245" ht="19.5" customHeight="1">
      <c r="A24" s="29"/>
      <c r="B24" s="29"/>
      <c r="C24" s="29"/>
      <c r="D24" s="30"/>
      <c r="E24" s="30"/>
      <c r="F24" s="30"/>
      <c r="G24" s="30"/>
      <c r="H24" s="30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</row>
    <row r="25" spans="1:245" ht="19.5" customHeight="1">
      <c r="A25" s="29"/>
      <c r="B25" s="29"/>
      <c r="C25" s="29"/>
      <c r="D25" s="29"/>
      <c r="E25" s="29"/>
      <c r="F25" s="29"/>
      <c r="G25" s="29"/>
      <c r="H25" s="30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</row>
    <row r="26" spans="1:245" ht="19.5" customHeight="1">
      <c r="A26" s="29"/>
      <c r="B26" s="29"/>
      <c r="C26" s="29"/>
      <c r="D26" s="30"/>
      <c r="E26" s="30"/>
      <c r="F26" s="30"/>
      <c r="G26" s="30"/>
      <c r="H26" s="30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</row>
    <row r="27" spans="1:245" ht="19.5" customHeight="1">
      <c r="A27" s="29"/>
      <c r="B27" s="29"/>
      <c r="C27" s="29"/>
      <c r="D27" s="30"/>
      <c r="E27" s="30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</row>
    <row r="28" spans="1:245" ht="19.5" customHeight="1">
      <c r="A28" s="29"/>
      <c r="B28" s="29"/>
      <c r="C28" s="29"/>
      <c r="D28" s="29"/>
      <c r="E28" s="29"/>
      <c r="F28" s="29"/>
      <c r="G28" s="29"/>
      <c r="H28" s="30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</row>
    <row r="29" spans="1:245" ht="19.5" customHeight="1">
      <c r="A29" s="29"/>
      <c r="B29" s="29"/>
      <c r="C29" s="29"/>
      <c r="D29" s="30"/>
      <c r="E29" s="30"/>
      <c r="F29" s="30"/>
      <c r="G29" s="30"/>
      <c r="H29" s="30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</row>
    <row r="30" spans="1:245" ht="19.5" customHeight="1">
      <c r="A30" s="29"/>
      <c r="B30" s="29"/>
      <c r="C30" s="29"/>
      <c r="D30" s="30"/>
      <c r="E30" s="30"/>
      <c r="F30" s="30"/>
      <c r="G30" s="30"/>
      <c r="H30" s="30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</row>
    <row r="31" spans="1:245" ht="19.5" customHeight="1">
      <c r="A31" s="29"/>
      <c r="B31" s="29"/>
      <c r="C31" s="29"/>
      <c r="D31" s="29"/>
      <c r="E31" s="29"/>
      <c r="F31" s="29"/>
      <c r="G31" s="29"/>
      <c r="H31" s="30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</row>
    <row r="32" spans="1:245" ht="19.5" customHeight="1">
      <c r="A32" s="29"/>
      <c r="B32" s="29"/>
      <c r="C32" s="29"/>
      <c r="D32" s="29"/>
      <c r="E32" s="31"/>
      <c r="F32" s="31"/>
      <c r="G32" s="31"/>
      <c r="H32" s="30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</row>
    <row r="33" spans="1:245" ht="19.5" customHeight="1">
      <c r="A33" s="29"/>
      <c r="B33" s="29"/>
      <c r="C33" s="29"/>
      <c r="D33" s="29"/>
      <c r="E33" s="31"/>
      <c r="F33" s="31"/>
      <c r="G33" s="31"/>
      <c r="H33" s="30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</row>
    <row r="34" spans="1:245" ht="19.5" customHeight="1">
      <c r="A34" s="29"/>
      <c r="B34" s="29"/>
      <c r="C34" s="29"/>
      <c r="D34" s="29"/>
      <c r="E34" s="29"/>
      <c r="F34" s="29"/>
      <c r="G34" s="29"/>
      <c r="H34" s="30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</row>
    <row r="35" spans="1:245" ht="19.5" customHeight="1">
      <c r="A35" s="29"/>
      <c r="B35" s="29"/>
      <c r="C35" s="29"/>
      <c r="D35" s="29"/>
      <c r="E35" s="32"/>
      <c r="F35" s="32"/>
      <c r="G35" s="32"/>
      <c r="H35" s="30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</row>
    <row r="36" spans="1:245" ht="19.5" customHeight="1">
      <c r="A36" s="33"/>
      <c r="B36" s="33"/>
      <c r="C36" s="33"/>
      <c r="D36" s="33"/>
      <c r="E36" s="34"/>
      <c r="F36" s="34"/>
      <c r="G36" s="34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</row>
    <row r="37" spans="1:245" ht="19.5" customHeight="1">
      <c r="A37" s="35"/>
      <c r="B37" s="35"/>
      <c r="C37" s="35"/>
      <c r="D37" s="35"/>
      <c r="E37" s="35"/>
      <c r="F37" s="35"/>
      <c r="G37" s="35"/>
      <c r="H37" s="36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</row>
    <row r="38" spans="1:245" ht="19.5" customHeight="1">
      <c r="A38" s="33"/>
      <c r="B38" s="33"/>
      <c r="C38" s="33"/>
      <c r="D38" s="33"/>
      <c r="E38" s="33"/>
      <c r="F38" s="33"/>
      <c r="G38" s="33"/>
      <c r="H38" s="36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</row>
    <row r="39" spans="1:245" ht="19.5" customHeight="1">
      <c r="A39" s="37"/>
      <c r="B39" s="37"/>
      <c r="C39" s="37"/>
      <c r="D39" s="37"/>
      <c r="E39" s="37"/>
      <c r="F39" s="33"/>
      <c r="G39" s="33"/>
      <c r="H39" s="36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</row>
    <row r="40" spans="1:245" ht="19.5" customHeight="1">
      <c r="A40" s="37"/>
      <c r="B40" s="37"/>
      <c r="C40" s="37"/>
      <c r="D40" s="37"/>
      <c r="E40" s="37"/>
      <c r="F40" s="33"/>
      <c r="G40" s="33"/>
      <c r="H40" s="36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</row>
    <row r="41" spans="1:245" ht="19.5" customHeight="1">
      <c r="A41" s="37"/>
      <c r="B41" s="37"/>
      <c r="C41" s="37"/>
      <c r="D41" s="37"/>
      <c r="E41" s="37"/>
      <c r="F41" s="33"/>
      <c r="G41" s="33"/>
      <c r="H41" s="36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</row>
    <row r="42" spans="1:245" ht="19.5" customHeight="1">
      <c r="A42" s="37"/>
      <c r="B42" s="37"/>
      <c r="C42" s="37"/>
      <c r="D42" s="37"/>
      <c r="E42" s="37"/>
      <c r="F42" s="33"/>
      <c r="G42" s="33"/>
      <c r="H42" s="36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</row>
    <row r="43" spans="1:245" ht="19.5" customHeight="1">
      <c r="A43" s="37"/>
      <c r="B43" s="37"/>
      <c r="C43" s="37"/>
      <c r="D43" s="37"/>
      <c r="E43" s="37"/>
      <c r="F43" s="33"/>
      <c r="G43" s="33"/>
      <c r="H43" s="36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</row>
    <row r="44" spans="1:245" ht="19.5" customHeight="1">
      <c r="A44" s="37"/>
      <c r="B44" s="37"/>
      <c r="C44" s="37"/>
      <c r="D44" s="37"/>
      <c r="E44" s="37"/>
      <c r="F44" s="33"/>
      <c r="G44" s="33"/>
      <c r="H44" s="36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</row>
    <row r="45" spans="1:245" ht="19.5" customHeight="1">
      <c r="A45" s="37"/>
      <c r="B45" s="37"/>
      <c r="C45" s="37"/>
      <c r="D45" s="37"/>
      <c r="E45" s="37"/>
      <c r="F45" s="33"/>
      <c r="G45" s="33"/>
      <c r="H45" s="36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</row>
    <row r="46" spans="1:245" ht="19.5" customHeight="1">
      <c r="A46" s="37"/>
      <c r="B46" s="37"/>
      <c r="C46" s="37"/>
      <c r="D46" s="37"/>
      <c r="E46" s="37"/>
      <c r="F46" s="33"/>
      <c r="G46" s="33"/>
      <c r="H46" s="36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</row>
    <row r="47" spans="1:245" ht="19.5" customHeight="1">
      <c r="A47" s="37"/>
      <c r="B47" s="37"/>
      <c r="C47" s="37"/>
      <c r="D47" s="37"/>
      <c r="E47" s="37"/>
      <c r="F47" s="33"/>
      <c r="G47" s="33"/>
      <c r="H47" s="36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</row>
    <row r="48" spans="1:245" ht="19.5" customHeight="1">
      <c r="A48" s="37"/>
      <c r="B48" s="37"/>
      <c r="C48" s="37"/>
      <c r="D48" s="37"/>
      <c r="E48" s="37"/>
      <c r="F48" s="33"/>
      <c r="G48" s="33"/>
      <c r="H48" s="36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D19" sqref="D19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0"/>
      <c r="B1" s="40"/>
      <c r="C1" s="40"/>
      <c r="D1" s="40"/>
      <c r="E1" s="41"/>
      <c r="F1" s="40"/>
      <c r="G1" s="40"/>
      <c r="H1" s="42" t="s">
        <v>307</v>
      </c>
      <c r="I1" s="54"/>
    </row>
    <row r="2" spans="1:9" ht="25.5" customHeight="1">
      <c r="A2" s="144" t="s">
        <v>308</v>
      </c>
      <c r="B2" s="144"/>
      <c r="C2" s="144"/>
      <c r="D2" s="144"/>
      <c r="E2" s="144"/>
      <c r="F2" s="144"/>
      <c r="G2" s="144"/>
      <c r="H2" s="144"/>
      <c r="I2" s="54"/>
    </row>
    <row r="3" spans="1:9" ht="19.5" customHeight="1">
      <c r="A3" s="13" t="s">
        <v>305</v>
      </c>
      <c r="B3" s="43"/>
      <c r="C3" s="43"/>
      <c r="D3" s="43"/>
      <c r="E3" s="43"/>
      <c r="F3" s="43"/>
      <c r="G3" s="43"/>
      <c r="H3" s="14" t="s">
        <v>2</v>
      </c>
      <c r="I3" s="54"/>
    </row>
    <row r="4" spans="1:9" ht="19.5" customHeight="1">
      <c r="A4" s="146" t="s">
        <v>297</v>
      </c>
      <c r="B4" s="146" t="s">
        <v>298</v>
      </c>
      <c r="C4" s="149" t="s">
        <v>299</v>
      </c>
      <c r="D4" s="149"/>
      <c r="E4" s="149"/>
      <c r="F4" s="149"/>
      <c r="G4" s="149"/>
      <c r="H4" s="149"/>
      <c r="I4" s="54"/>
    </row>
    <row r="5" spans="1:9" ht="19.5" customHeight="1">
      <c r="A5" s="146"/>
      <c r="B5" s="146"/>
      <c r="C5" s="167" t="s">
        <v>54</v>
      </c>
      <c r="D5" s="163" t="s">
        <v>190</v>
      </c>
      <c r="E5" s="44" t="s">
        <v>300</v>
      </c>
      <c r="F5" s="45"/>
      <c r="G5" s="45"/>
      <c r="H5" s="169" t="s">
        <v>195</v>
      </c>
      <c r="I5" s="54"/>
    </row>
    <row r="6" spans="1:9" ht="33.75" customHeight="1">
      <c r="A6" s="147"/>
      <c r="B6" s="147"/>
      <c r="C6" s="168"/>
      <c r="D6" s="148"/>
      <c r="E6" s="46" t="s">
        <v>69</v>
      </c>
      <c r="F6" s="47" t="s">
        <v>301</v>
      </c>
      <c r="G6" s="48" t="s">
        <v>302</v>
      </c>
      <c r="H6" s="165"/>
      <c r="I6" s="54"/>
    </row>
    <row r="7" spans="1:9" ht="19.5" customHeight="1">
      <c r="A7" s="26"/>
      <c r="B7" s="49"/>
      <c r="C7" s="28"/>
      <c r="D7" s="50"/>
      <c r="E7" s="50"/>
      <c r="F7" s="50"/>
      <c r="G7" s="27"/>
      <c r="H7" s="51"/>
      <c r="I7" s="55"/>
    </row>
    <row r="8" spans="1:9" ht="19.5" customHeight="1">
      <c r="A8" s="26"/>
      <c r="B8" s="49"/>
      <c r="C8" s="28"/>
      <c r="D8" s="50"/>
      <c r="E8" s="50"/>
      <c r="F8" s="50"/>
      <c r="G8" s="27"/>
      <c r="H8" s="51"/>
      <c r="I8" s="54"/>
    </row>
    <row r="9" spans="1:9" ht="19.5" customHeight="1">
      <c r="A9" s="26"/>
      <c r="B9" s="49"/>
      <c r="C9" s="28"/>
      <c r="D9" s="50"/>
      <c r="E9" s="50"/>
      <c r="F9" s="50"/>
      <c r="G9" s="27"/>
      <c r="H9" s="51"/>
      <c r="I9" s="52"/>
    </row>
    <row r="10" spans="1:9" ht="19.5" customHeight="1">
      <c r="A10" s="26"/>
      <c r="B10" s="49"/>
      <c r="C10" s="28"/>
      <c r="D10" s="50"/>
      <c r="E10" s="50"/>
      <c r="F10" s="50"/>
      <c r="G10" s="27"/>
      <c r="H10" s="51"/>
      <c r="I10" s="52"/>
    </row>
    <row r="11" spans="1:9" ht="19.5" customHeight="1">
      <c r="A11" s="26"/>
      <c r="B11" s="49"/>
      <c r="C11" s="28"/>
      <c r="D11" s="50"/>
      <c r="E11" s="50"/>
      <c r="F11" s="50"/>
      <c r="G11" s="27"/>
      <c r="H11" s="51"/>
      <c r="I11" s="52"/>
    </row>
    <row r="12" spans="1:9" ht="19.5" customHeight="1">
      <c r="A12" s="26"/>
      <c r="B12" s="49"/>
      <c r="C12" s="28"/>
      <c r="D12" s="50"/>
      <c r="E12" s="50"/>
      <c r="F12" s="50"/>
      <c r="G12" s="27"/>
      <c r="H12" s="51"/>
      <c r="I12" s="52"/>
    </row>
    <row r="13" spans="1:9" ht="19.5" customHeight="1">
      <c r="A13" s="26"/>
      <c r="B13" s="49"/>
      <c r="C13" s="28"/>
      <c r="D13" s="50"/>
      <c r="E13" s="50"/>
      <c r="F13" s="50"/>
      <c r="G13" s="27"/>
      <c r="H13" s="51"/>
      <c r="I13" s="52"/>
    </row>
    <row r="14" spans="1:9" ht="19.5" customHeight="1">
      <c r="A14" s="26"/>
      <c r="B14" s="49"/>
      <c r="C14" s="28"/>
      <c r="D14" s="50"/>
      <c r="E14" s="50"/>
      <c r="F14" s="50"/>
      <c r="G14" s="27"/>
      <c r="H14" s="51"/>
      <c r="I14" s="52"/>
    </row>
    <row r="15" spans="1:9" ht="19.5" customHeight="1">
      <c r="A15" s="26"/>
      <c r="B15" s="49"/>
      <c r="C15" s="28"/>
      <c r="D15" s="50"/>
      <c r="E15" s="50"/>
      <c r="F15" s="50"/>
      <c r="G15" s="27"/>
      <c r="H15" s="51"/>
      <c r="I15" s="52"/>
    </row>
    <row r="16" spans="1:9" ht="19.5" customHeight="1">
      <c r="A16" s="26"/>
      <c r="B16" s="49"/>
      <c r="C16" s="28"/>
      <c r="D16" s="50"/>
      <c r="E16" s="50"/>
      <c r="F16" s="50"/>
      <c r="G16" s="27"/>
      <c r="H16" s="51"/>
      <c r="I16" s="52"/>
    </row>
    <row r="17" spans="1:9" ht="19.5" customHeight="1">
      <c r="A17" s="26"/>
      <c r="B17" s="49"/>
      <c r="C17" s="28"/>
      <c r="D17" s="50"/>
      <c r="E17" s="50"/>
      <c r="F17" s="50"/>
      <c r="G17" s="27"/>
      <c r="H17" s="51"/>
      <c r="I17" s="52"/>
    </row>
    <row r="18" spans="1:9" ht="19.5" customHeight="1">
      <c r="A18" s="26"/>
      <c r="B18" s="49"/>
      <c r="C18" s="28"/>
      <c r="D18" s="50"/>
      <c r="E18" s="50"/>
      <c r="F18" s="50"/>
      <c r="G18" s="27"/>
      <c r="H18" s="51"/>
      <c r="I18" s="52"/>
    </row>
    <row r="19" spans="1:9" ht="19.5" customHeight="1">
      <c r="A19" s="26"/>
      <c r="B19" s="49"/>
      <c r="C19" s="28"/>
      <c r="D19" s="50"/>
      <c r="E19" s="50"/>
      <c r="F19" s="50"/>
      <c r="G19" s="27"/>
      <c r="H19" s="51"/>
      <c r="I19" s="52"/>
    </row>
    <row r="20" spans="1:9" ht="19.5" customHeight="1">
      <c r="A20" s="26"/>
      <c r="B20" s="49"/>
      <c r="C20" s="28"/>
      <c r="D20" s="50"/>
      <c r="E20" s="50"/>
      <c r="F20" s="50"/>
      <c r="G20" s="27"/>
      <c r="H20" s="51"/>
      <c r="I20" s="52"/>
    </row>
    <row r="21" spans="1:9" ht="19.5" customHeight="1">
      <c r="A21" s="26"/>
      <c r="B21" s="49"/>
      <c r="C21" s="28"/>
      <c r="D21" s="50"/>
      <c r="E21" s="50"/>
      <c r="F21" s="50"/>
      <c r="G21" s="27"/>
      <c r="H21" s="51"/>
      <c r="I21" s="52"/>
    </row>
    <row r="22" spans="1:9" ht="19.5" customHeight="1">
      <c r="A22" s="52"/>
      <c r="B22" s="52"/>
      <c r="C22" s="52"/>
      <c r="D22" s="52"/>
      <c r="E22" s="53"/>
      <c r="F22" s="52"/>
      <c r="G22" s="52"/>
      <c r="H22" s="52"/>
      <c r="I22" s="52"/>
    </row>
    <row r="23" spans="1:9" ht="19.5" customHeight="1">
      <c r="A23" s="52"/>
      <c r="B23" s="52"/>
      <c r="C23" s="52"/>
      <c r="D23" s="52"/>
      <c r="E23" s="53"/>
      <c r="F23" s="52"/>
      <c r="G23" s="52"/>
      <c r="H23" s="52"/>
      <c r="I23" s="52"/>
    </row>
    <row r="24" spans="1:9" ht="19.5" customHeight="1">
      <c r="A24" s="52"/>
      <c r="B24" s="52"/>
      <c r="C24" s="52"/>
      <c r="D24" s="52"/>
      <c r="E24" s="53"/>
      <c r="F24" s="52"/>
      <c r="G24" s="52"/>
      <c r="H24" s="52"/>
      <c r="I24" s="52"/>
    </row>
    <row r="25" spans="1:9" ht="19.5" customHeight="1">
      <c r="A25" s="52"/>
      <c r="B25" s="52"/>
      <c r="C25" s="52"/>
      <c r="D25" s="52"/>
      <c r="E25" s="53"/>
      <c r="F25" s="52"/>
      <c r="G25" s="52"/>
      <c r="H25" s="52"/>
      <c r="I25" s="52"/>
    </row>
    <row r="26" spans="1:9" ht="19.5" customHeight="1">
      <c r="A26" s="52"/>
      <c r="B26" s="52"/>
      <c r="C26" s="52"/>
      <c r="D26" s="52"/>
      <c r="E26" s="53"/>
      <c r="F26" s="52"/>
      <c r="G26" s="52"/>
      <c r="H26" s="52"/>
      <c r="I26" s="52"/>
    </row>
    <row r="27" spans="1:9" ht="19.5" customHeight="1">
      <c r="A27" s="52"/>
      <c r="B27" s="52"/>
      <c r="C27" s="52"/>
      <c r="D27" s="52"/>
      <c r="E27" s="53"/>
      <c r="F27" s="52"/>
      <c r="G27" s="52"/>
      <c r="H27" s="52"/>
      <c r="I27" s="52"/>
    </row>
    <row r="28" spans="1:9" ht="19.5" customHeight="1">
      <c r="A28" s="52"/>
      <c r="B28" s="52"/>
      <c r="C28" s="52"/>
      <c r="D28" s="52"/>
      <c r="E28" s="53"/>
      <c r="F28" s="52"/>
      <c r="G28" s="52"/>
      <c r="H28" s="52"/>
      <c r="I28" s="52"/>
    </row>
    <row r="29" spans="1:9" ht="19.5" customHeight="1">
      <c r="A29" s="52"/>
      <c r="B29" s="52"/>
      <c r="C29" s="52"/>
      <c r="D29" s="52"/>
      <c r="E29" s="53"/>
      <c r="F29" s="52"/>
      <c r="G29" s="52"/>
      <c r="H29" s="52"/>
      <c r="I29" s="52"/>
    </row>
    <row r="30" spans="1:9" ht="19.5" customHeight="1">
      <c r="A30" s="52"/>
      <c r="B30" s="52"/>
      <c r="C30" s="52"/>
      <c r="D30" s="52"/>
      <c r="E30" s="53"/>
      <c r="F30" s="52"/>
      <c r="G30" s="52"/>
      <c r="H30" s="52"/>
      <c r="I30" s="52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E14" sqref="E1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9"/>
      <c r="B1" s="10"/>
      <c r="C1" s="10"/>
      <c r="D1" s="10"/>
      <c r="E1" s="10"/>
      <c r="F1" s="10"/>
      <c r="G1" s="10"/>
      <c r="H1" s="11" t="s">
        <v>309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</row>
    <row r="2" spans="1:245" ht="19.5" customHeight="1">
      <c r="A2" s="144" t="s">
        <v>310</v>
      </c>
      <c r="B2" s="144"/>
      <c r="C2" s="144"/>
      <c r="D2" s="144"/>
      <c r="E2" s="144"/>
      <c r="F2" s="144"/>
      <c r="G2" s="144"/>
      <c r="H2" s="144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</row>
    <row r="3" spans="1:245" ht="19.5" customHeight="1">
      <c r="A3" s="12" t="s">
        <v>305</v>
      </c>
      <c r="B3" s="12"/>
      <c r="C3" s="12"/>
      <c r="D3" s="12"/>
      <c r="E3" s="12"/>
      <c r="F3" s="13"/>
      <c r="G3" s="13"/>
      <c r="H3" s="14" t="s">
        <v>2</v>
      </c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</row>
    <row r="4" spans="1:245" ht="19.5" customHeight="1">
      <c r="A4" s="15" t="s">
        <v>53</v>
      </c>
      <c r="B4" s="15"/>
      <c r="C4" s="15"/>
      <c r="D4" s="16"/>
      <c r="E4" s="17"/>
      <c r="F4" s="149" t="s">
        <v>311</v>
      </c>
      <c r="G4" s="149"/>
      <c r="H4" s="149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</row>
    <row r="5" spans="1:245" ht="19.5" customHeight="1">
      <c r="A5" s="18" t="s">
        <v>64</v>
      </c>
      <c r="B5" s="19"/>
      <c r="C5" s="20"/>
      <c r="D5" s="166" t="s">
        <v>65</v>
      </c>
      <c r="E5" s="146" t="s">
        <v>100</v>
      </c>
      <c r="F5" s="145" t="s">
        <v>54</v>
      </c>
      <c r="G5" s="145" t="s">
        <v>96</v>
      </c>
      <c r="H5" s="149" t="s">
        <v>97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</row>
    <row r="6" spans="1:245" ht="19.5" customHeight="1">
      <c r="A6" s="21" t="s">
        <v>74</v>
      </c>
      <c r="B6" s="22" t="s">
        <v>75</v>
      </c>
      <c r="C6" s="23" t="s">
        <v>76</v>
      </c>
      <c r="D6" s="170"/>
      <c r="E6" s="147"/>
      <c r="F6" s="148"/>
      <c r="G6" s="148"/>
      <c r="H6" s="150"/>
      <c r="I6" s="38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</row>
    <row r="7" spans="1:245" ht="19.5" customHeight="1">
      <c r="A7" s="26"/>
      <c r="B7" s="26"/>
      <c r="C7" s="26"/>
      <c r="D7" s="26"/>
      <c r="E7" s="26"/>
      <c r="F7" s="27"/>
      <c r="G7" s="28"/>
      <c r="H7" s="27"/>
      <c r="I7" s="38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</row>
    <row r="8" spans="1:245" ht="19.5" customHeight="1">
      <c r="A8" s="26"/>
      <c r="B8" s="26"/>
      <c r="C8" s="26"/>
      <c r="D8" s="26"/>
      <c r="E8" s="26"/>
      <c r="F8" s="27"/>
      <c r="G8" s="28"/>
      <c r="H8" s="27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</row>
    <row r="9" spans="1:245" ht="19.5" customHeight="1">
      <c r="A9" s="26"/>
      <c r="B9" s="26"/>
      <c r="C9" s="26"/>
      <c r="D9" s="26"/>
      <c r="E9" s="26"/>
      <c r="F9" s="27"/>
      <c r="G9" s="28"/>
      <c r="H9" s="27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</row>
    <row r="10" spans="1:245" ht="19.5" customHeight="1">
      <c r="A10" s="26"/>
      <c r="B10" s="26"/>
      <c r="C10" s="26"/>
      <c r="D10" s="26"/>
      <c r="E10" s="26"/>
      <c r="F10" s="27"/>
      <c r="G10" s="28"/>
      <c r="H10" s="27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</row>
    <row r="11" spans="1:245" ht="19.5" customHeight="1">
      <c r="A11" s="26"/>
      <c r="B11" s="26"/>
      <c r="C11" s="26"/>
      <c r="D11" s="26"/>
      <c r="E11" s="26"/>
      <c r="F11" s="27"/>
      <c r="G11" s="28"/>
      <c r="H11" s="27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</row>
    <row r="12" spans="1:245" ht="19.5" customHeight="1">
      <c r="A12" s="26"/>
      <c r="B12" s="26"/>
      <c r="C12" s="26"/>
      <c r="D12" s="26"/>
      <c r="E12" s="26"/>
      <c r="F12" s="27"/>
      <c r="G12" s="28"/>
      <c r="H12" s="27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</row>
    <row r="13" spans="1:245" ht="19.5" customHeight="1">
      <c r="A13" s="26"/>
      <c r="B13" s="26"/>
      <c r="C13" s="26"/>
      <c r="D13" s="26"/>
      <c r="E13" s="26"/>
      <c r="F13" s="27"/>
      <c r="G13" s="28"/>
      <c r="H13" s="27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</row>
    <row r="14" spans="1:245" ht="19.5" customHeight="1">
      <c r="A14" s="26"/>
      <c r="B14" s="26"/>
      <c r="C14" s="26"/>
      <c r="D14" s="26"/>
      <c r="E14" s="26"/>
      <c r="F14" s="27"/>
      <c r="G14" s="28"/>
      <c r="H14" s="27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</row>
    <row r="15" spans="1:245" ht="19.5" customHeight="1">
      <c r="A15" s="26"/>
      <c r="B15" s="26"/>
      <c r="C15" s="26"/>
      <c r="D15" s="26"/>
      <c r="E15" s="26"/>
      <c r="F15" s="27"/>
      <c r="G15" s="28"/>
      <c r="H15" s="27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</row>
    <row r="16" spans="1:245" ht="19.5" customHeight="1">
      <c r="A16" s="26"/>
      <c r="B16" s="26"/>
      <c r="C16" s="26"/>
      <c r="D16" s="26"/>
      <c r="E16" s="26"/>
      <c r="F16" s="27"/>
      <c r="G16" s="28"/>
      <c r="H16" s="27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</row>
    <row r="17" spans="1:245" ht="19.5" customHeight="1">
      <c r="A17" s="26"/>
      <c r="B17" s="26"/>
      <c r="C17" s="26"/>
      <c r="D17" s="26"/>
      <c r="E17" s="26"/>
      <c r="F17" s="27"/>
      <c r="G17" s="28"/>
      <c r="H17" s="27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</row>
    <row r="18" spans="1:245" ht="19.5" customHeight="1">
      <c r="A18" s="26"/>
      <c r="B18" s="26"/>
      <c r="C18" s="26"/>
      <c r="D18" s="26"/>
      <c r="E18" s="26"/>
      <c r="F18" s="27"/>
      <c r="G18" s="28"/>
      <c r="H18" s="27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</row>
    <row r="19" spans="1:245" ht="19.5" customHeight="1">
      <c r="A19" s="26"/>
      <c r="B19" s="26"/>
      <c r="C19" s="26"/>
      <c r="D19" s="26"/>
      <c r="E19" s="26"/>
      <c r="F19" s="27"/>
      <c r="G19" s="28"/>
      <c r="H19" s="27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</row>
    <row r="20" spans="1:245" ht="19.5" customHeight="1">
      <c r="A20" s="26"/>
      <c r="B20" s="26"/>
      <c r="C20" s="26"/>
      <c r="D20" s="26"/>
      <c r="E20" s="26"/>
      <c r="F20" s="27"/>
      <c r="G20" s="28"/>
      <c r="H20" s="27"/>
      <c r="I20" s="29"/>
      <c r="J20" s="3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</row>
    <row r="21" spans="1:245" ht="19.5" customHeight="1">
      <c r="A21" s="26"/>
      <c r="B21" s="26"/>
      <c r="C21" s="26"/>
      <c r="D21" s="26"/>
      <c r="E21" s="26"/>
      <c r="F21" s="27"/>
      <c r="G21" s="28"/>
      <c r="H21" s="27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</row>
    <row r="22" spans="1:245" ht="19.5" customHeight="1">
      <c r="A22" s="29"/>
      <c r="B22" s="29"/>
      <c r="C22" s="29"/>
      <c r="D22" s="29"/>
      <c r="E22" s="29"/>
      <c r="F22" s="29"/>
      <c r="G22" s="29"/>
      <c r="H22" s="30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</row>
    <row r="23" spans="1:245" ht="19.5" customHeight="1">
      <c r="A23" s="29"/>
      <c r="B23" s="29"/>
      <c r="C23" s="29"/>
      <c r="D23" s="30"/>
      <c r="E23" s="30"/>
      <c r="F23" s="30"/>
      <c r="G23" s="30"/>
      <c r="H23" s="30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</row>
    <row r="24" spans="1:245" ht="19.5" customHeight="1">
      <c r="A24" s="29"/>
      <c r="B24" s="29"/>
      <c r="C24" s="29"/>
      <c r="D24" s="30"/>
      <c r="E24" s="30"/>
      <c r="F24" s="30"/>
      <c r="G24" s="30"/>
      <c r="H24" s="30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</row>
    <row r="25" spans="1:245" ht="19.5" customHeight="1">
      <c r="A25" s="29"/>
      <c r="B25" s="29"/>
      <c r="C25" s="29"/>
      <c r="D25" s="29"/>
      <c r="E25" s="29"/>
      <c r="F25" s="29"/>
      <c r="G25" s="29"/>
      <c r="H25" s="30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</row>
    <row r="26" spans="1:245" ht="19.5" customHeight="1">
      <c r="A26" s="29"/>
      <c r="B26" s="29"/>
      <c r="C26" s="29"/>
      <c r="D26" s="30"/>
      <c r="E26" s="30"/>
      <c r="F26" s="30"/>
      <c r="G26" s="30"/>
      <c r="H26" s="30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</row>
    <row r="27" spans="1:245" ht="19.5" customHeight="1">
      <c r="A27" s="29"/>
      <c r="B27" s="29"/>
      <c r="C27" s="29"/>
      <c r="D27" s="30"/>
      <c r="E27" s="30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</row>
    <row r="28" spans="1:245" ht="19.5" customHeight="1">
      <c r="A28" s="29"/>
      <c r="B28" s="29"/>
      <c r="C28" s="29"/>
      <c r="D28" s="29"/>
      <c r="E28" s="29"/>
      <c r="F28" s="29"/>
      <c r="G28" s="29"/>
      <c r="H28" s="30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</row>
    <row r="29" spans="1:245" ht="19.5" customHeight="1">
      <c r="A29" s="29"/>
      <c r="B29" s="29"/>
      <c r="C29" s="29"/>
      <c r="D29" s="30"/>
      <c r="E29" s="30"/>
      <c r="F29" s="30"/>
      <c r="G29" s="30"/>
      <c r="H29" s="30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</row>
    <row r="30" spans="1:245" ht="19.5" customHeight="1">
      <c r="A30" s="29"/>
      <c r="B30" s="29"/>
      <c r="C30" s="29"/>
      <c r="D30" s="30"/>
      <c r="E30" s="30"/>
      <c r="F30" s="30"/>
      <c r="G30" s="30"/>
      <c r="H30" s="30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</row>
    <row r="31" spans="1:245" ht="19.5" customHeight="1">
      <c r="A31" s="29"/>
      <c r="B31" s="29"/>
      <c r="C31" s="29"/>
      <c r="D31" s="29"/>
      <c r="E31" s="29"/>
      <c r="F31" s="29"/>
      <c r="G31" s="29"/>
      <c r="H31" s="30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</row>
    <row r="32" spans="1:245" ht="19.5" customHeight="1">
      <c r="A32" s="29"/>
      <c r="B32" s="29"/>
      <c r="C32" s="29"/>
      <c r="D32" s="29"/>
      <c r="E32" s="31"/>
      <c r="F32" s="31"/>
      <c r="G32" s="31"/>
      <c r="H32" s="30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</row>
    <row r="33" spans="1:245" ht="19.5" customHeight="1">
      <c r="A33" s="29"/>
      <c r="B33" s="29"/>
      <c r="C33" s="29"/>
      <c r="D33" s="29"/>
      <c r="E33" s="31"/>
      <c r="F33" s="31"/>
      <c r="G33" s="31"/>
      <c r="H33" s="30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</row>
    <row r="34" spans="1:245" ht="19.5" customHeight="1">
      <c r="A34" s="29"/>
      <c r="B34" s="29"/>
      <c r="C34" s="29"/>
      <c r="D34" s="29"/>
      <c r="E34" s="29"/>
      <c r="F34" s="29"/>
      <c r="G34" s="29"/>
      <c r="H34" s="30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</row>
    <row r="35" spans="1:245" ht="19.5" customHeight="1">
      <c r="A35" s="29"/>
      <c r="B35" s="29"/>
      <c r="C35" s="29"/>
      <c r="D35" s="29"/>
      <c r="E35" s="32"/>
      <c r="F35" s="32"/>
      <c r="G35" s="32"/>
      <c r="H35" s="30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</row>
    <row r="36" spans="1:245" ht="19.5" customHeight="1">
      <c r="A36" s="33"/>
      <c r="B36" s="33"/>
      <c r="C36" s="33"/>
      <c r="D36" s="33"/>
      <c r="E36" s="34"/>
      <c r="F36" s="34"/>
      <c r="G36" s="34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</row>
    <row r="37" spans="1:245" ht="19.5" customHeight="1">
      <c r="A37" s="35"/>
      <c r="B37" s="35"/>
      <c r="C37" s="35"/>
      <c r="D37" s="35"/>
      <c r="E37" s="35"/>
      <c r="F37" s="35"/>
      <c r="G37" s="35"/>
      <c r="H37" s="36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</row>
    <row r="38" spans="1:245" ht="19.5" customHeight="1">
      <c r="A38" s="33"/>
      <c r="B38" s="33"/>
      <c r="C38" s="33"/>
      <c r="D38" s="33"/>
      <c r="E38" s="33"/>
      <c r="F38" s="33"/>
      <c r="G38" s="33"/>
      <c r="H38" s="36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</row>
    <row r="39" spans="1:245" ht="19.5" customHeight="1">
      <c r="A39" s="37"/>
      <c r="B39" s="37"/>
      <c r="C39" s="37"/>
      <c r="D39" s="37"/>
      <c r="E39" s="37"/>
      <c r="F39" s="33"/>
      <c r="G39" s="33"/>
      <c r="H39" s="36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</row>
    <row r="40" spans="1:245" ht="19.5" customHeight="1">
      <c r="A40" s="37"/>
      <c r="B40" s="37"/>
      <c r="C40" s="37"/>
      <c r="D40" s="37"/>
      <c r="E40" s="37"/>
      <c r="F40" s="33"/>
      <c r="G40" s="33"/>
      <c r="H40" s="36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</row>
    <row r="41" spans="1:245" ht="19.5" customHeight="1">
      <c r="A41" s="37"/>
      <c r="B41" s="37"/>
      <c r="C41" s="37"/>
      <c r="D41" s="37"/>
      <c r="E41" s="37"/>
      <c r="F41" s="33"/>
      <c r="G41" s="33"/>
      <c r="H41" s="36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</row>
    <row r="42" spans="1:245" ht="19.5" customHeight="1">
      <c r="A42" s="37"/>
      <c r="B42" s="37"/>
      <c r="C42" s="37"/>
      <c r="D42" s="37"/>
      <c r="E42" s="37"/>
      <c r="F42" s="33"/>
      <c r="G42" s="33"/>
      <c r="H42" s="36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</row>
    <row r="43" spans="1:245" ht="19.5" customHeight="1">
      <c r="A43" s="37"/>
      <c r="B43" s="37"/>
      <c r="C43" s="37"/>
      <c r="D43" s="37"/>
      <c r="E43" s="37"/>
      <c r="F43" s="33"/>
      <c r="G43" s="33"/>
      <c r="H43" s="36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</row>
    <row r="44" spans="1:245" ht="19.5" customHeight="1">
      <c r="A44" s="37"/>
      <c r="B44" s="37"/>
      <c r="C44" s="37"/>
      <c r="D44" s="37"/>
      <c r="E44" s="37"/>
      <c r="F44" s="33"/>
      <c r="G44" s="33"/>
      <c r="H44" s="36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</row>
    <row r="45" spans="1:245" ht="19.5" customHeight="1">
      <c r="A45" s="37"/>
      <c r="B45" s="37"/>
      <c r="C45" s="37"/>
      <c r="D45" s="37"/>
      <c r="E45" s="37"/>
      <c r="F45" s="33"/>
      <c r="G45" s="33"/>
      <c r="H45" s="36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</row>
    <row r="46" spans="1:245" ht="19.5" customHeight="1">
      <c r="A46" s="37"/>
      <c r="B46" s="37"/>
      <c r="C46" s="37"/>
      <c r="D46" s="37"/>
      <c r="E46" s="37"/>
      <c r="F46" s="33"/>
      <c r="G46" s="33"/>
      <c r="H46" s="36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</row>
    <row r="47" spans="1:245" ht="19.5" customHeight="1">
      <c r="A47" s="37"/>
      <c r="B47" s="37"/>
      <c r="C47" s="37"/>
      <c r="D47" s="37"/>
      <c r="E47" s="37"/>
      <c r="F47" s="33"/>
      <c r="G47" s="33"/>
      <c r="H47" s="36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</row>
    <row r="48" spans="1:245" ht="19.5" customHeight="1">
      <c r="A48" s="37"/>
      <c r="B48" s="37"/>
      <c r="C48" s="37"/>
      <c r="D48" s="37"/>
      <c r="E48" s="37"/>
      <c r="F48" s="33"/>
      <c r="G48" s="33"/>
      <c r="H48" s="36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13"/>
  <sheetViews>
    <sheetView zoomScaleSheetLayoutView="100" zoomScalePageLayoutView="0" workbookViewId="0" topLeftCell="A1">
      <selection activeCell="A7" sqref="A7:IV7"/>
    </sheetView>
  </sheetViews>
  <sheetFormatPr defaultColWidth="10.5" defaultRowHeight="11.25"/>
  <cols>
    <col min="1" max="1" width="5" style="2" customWidth="1"/>
    <col min="2" max="2" width="7.83203125" style="2" customWidth="1"/>
    <col min="3" max="3" width="15.33203125" style="2" customWidth="1"/>
    <col min="4" max="6" width="13.5" style="2" customWidth="1"/>
    <col min="7" max="7" width="48.5" style="2" customWidth="1"/>
    <col min="8" max="8" width="41.83203125" style="2" customWidth="1"/>
    <col min="9" max="9" width="26" style="2" customWidth="1"/>
    <col min="10" max="10" width="24.33203125" style="2" customWidth="1"/>
    <col min="11" max="11" width="41.83203125" style="2" customWidth="1"/>
    <col min="12" max="13" width="17.16015625" style="2" customWidth="1"/>
    <col min="14" max="16384" width="10.5" style="2" customWidth="1"/>
  </cols>
  <sheetData>
    <row r="1" spans="1:13" s="1" customFormat="1" ht="20.25">
      <c r="A1" s="171" t="s">
        <v>312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3" s="1" customFormat="1" ht="14.25">
      <c r="A2" s="172" t="s">
        <v>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3" s="1" customFormat="1" ht="14.25">
      <c r="A3" s="173" t="s">
        <v>313</v>
      </c>
      <c r="B3" s="173"/>
      <c r="C3" s="173"/>
      <c r="D3" s="173" t="s">
        <v>314</v>
      </c>
      <c r="E3" s="173"/>
      <c r="F3" s="173"/>
      <c r="G3" s="173" t="s">
        <v>315</v>
      </c>
      <c r="H3" s="173" t="s">
        <v>316</v>
      </c>
      <c r="I3" s="173"/>
      <c r="J3" s="173" t="s">
        <v>316</v>
      </c>
      <c r="K3" s="173" t="s">
        <v>316</v>
      </c>
      <c r="L3" s="173" t="s">
        <v>316</v>
      </c>
      <c r="M3" s="173" t="s">
        <v>316</v>
      </c>
    </row>
    <row r="4" spans="1:13" s="1" customFormat="1" ht="14.25">
      <c r="A4" s="173"/>
      <c r="B4" s="173" t="s">
        <v>313</v>
      </c>
      <c r="C4" s="173" t="s">
        <v>313</v>
      </c>
      <c r="D4" s="173" t="s">
        <v>314</v>
      </c>
      <c r="E4" s="173" t="s">
        <v>314</v>
      </c>
      <c r="F4" s="173" t="s">
        <v>314</v>
      </c>
      <c r="G4" s="173" t="s">
        <v>315</v>
      </c>
      <c r="H4" s="173" t="s">
        <v>317</v>
      </c>
      <c r="I4" s="173"/>
      <c r="J4" s="173" t="s">
        <v>318</v>
      </c>
      <c r="K4" s="173"/>
      <c r="L4" s="173" t="s">
        <v>319</v>
      </c>
      <c r="M4" s="173"/>
    </row>
    <row r="5" spans="1:13" s="1" customFormat="1" ht="14.25">
      <c r="A5" s="174"/>
      <c r="B5" s="174"/>
      <c r="C5" s="174"/>
      <c r="D5" s="3" t="s">
        <v>320</v>
      </c>
      <c r="E5" s="3" t="s">
        <v>321</v>
      </c>
      <c r="F5" s="3" t="s">
        <v>322</v>
      </c>
      <c r="G5" s="3"/>
      <c r="H5" s="3" t="s">
        <v>323</v>
      </c>
      <c r="I5" s="3" t="s">
        <v>324</v>
      </c>
      <c r="J5" s="3" t="s">
        <v>323</v>
      </c>
      <c r="K5" s="3" t="s">
        <v>324</v>
      </c>
      <c r="L5" s="3" t="s">
        <v>323</v>
      </c>
      <c r="M5" s="3" t="s">
        <v>324</v>
      </c>
    </row>
    <row r="6" spans="1:14" ht="12.75">
      <c r="A6" s="175" t="s">
        <v>420</v>
      </c>
      <c r="B6" s="175"/>
      <c r="C6" s="175" t="s">
        <v>325</v>
      </c>
      <c r="D6" s="4">
        <v>245.1</v>
      </c>
      <c r="E6" s="4">
        <v>245.1</v>
      </c>
      <c r="F6" s="4">
        <v>0</v>
      </c>
      <c r="G6" s="5"/>
      <c r="H6" s="6"/>
      <c r="I6" s="6"/>
      <c r="J6" s="6"/>
      <c r="K6" s="6"/>
      <c r="L6" s="6"/>
      <c r="M6" s="6"/>
      <c r="N6" s="7"/>
    </row>
    <row r="7" spans="1:14" ht="21.75" customHeight="1">
      <c r="A7" s="176" t="s">
        <v>421</v>
      </c>
      <c r="B7" s="177"/>
      <c r="C7" s="178"/>
      <c r="D7" s="4">
        <v>245.1</v>
      </c>
      <c r="E7" s="4">
        <v>245.1</v>
      </c>
      <c r="F7" s="4">
        <v>0</v>
      </c>
      <c r="G7" s="5"/>
      <c r="H7" s="5"/>
      <c r="I7" s="4"/>
      <c r="J7" s="4"/>
      <c r="K7" s="4"/>
      <c r="L7" s="4"/>
      <c r="M7" s="4"/>
      <c r="N7" s="7"/>
    </row>
    <row r="8" spans="1:14" ht="24">
      <c r="A8" s="179" t="s">
        <v>422</v>
      </c>
      <c r="B8" s="180"/>
      <c r="C8" s="181"/>
      <c r="D8" s="188">
        <v>105.8</v>
      </c>
      <c r="E8" s="188">
        <v>105.8</v>
      </c>
      <c r="F8" s="188">
        <v>0</v>
      </c>
      <c r="G8" s="191" t="s">
        <v>423</v>
      </c>
      <c r="H8" s="5" t="s">
        <v>326</v>
      </c>
      <c r="I8" s="8" t="s">
        <v>424</v>
      </c>
      <c r="J8" s="4" t="s">
        <v>327</v>
      </c>
      <c r="K8" s="8" t="s">
        <v>426</v>
      </c>
      <c r="L8" s="4" t="s">
        <v>427</v>
      </c>
      <c r="M8" s="8" t="s">
        <v>329</v>
      </c>
      <c r="N8" s="7"/>
    </row>
    <row r="9" spans="1:14" ht="12.75">
      <c r="A9" s="182"/>
      <c r="B9" s="183"/>
      <c r="C9" s="184"/>
      <c r="D9" s="189"/>
      <c r="E9" s="189"/>
      <c r="F9" s="189"/>
      <c r="G9" s="192"/>
      <c r="H9" s="5" t="s">
        <v>328</v>
      </c>
      <c r="I9" s="143">
        <v>1</v>
      </c>
      <c r="J9" s="4" t="s">
        <v>330</v>
      </c>
      <c r="K9" s="8" t="s">
        <v>331</v>
      </c>
      <c r="L9" s="4"/>
      <c r="M9" s="8"/>
      <c r="N9" s="7"/>
    </row>
    <row r="10" spans="1:14" ht="24">
      <c r="A10" s="185"/>
      <c r="B10" s="186"/>
      <c r="C10" s="187"/>
      <c r="D10" s="190"/>
      <c r="E10" s="190"/>
      <c r="F10" s="190"/>
      <c r="G10" s="193"/>
      <c r="H10" s="5" t="s">
        <v>332</v>
      </c>
      <c r="I10" s="8" t="s">
        <v>425</v>
      </c>
      <c r="J10" s="4"/>
      <c r="K10" s="8"/>
      <c r="L10" s="4"/>
      <c r="M10" s="8"/>
      <c r="N10" s="7"/>
    </row>
    <row r="11" spans="1:14" ht="48" customHeight="1">
      <c r="A11" s="179" t="s">
        <v>428</v>
      </c>
      <c r="B11" s="180"/>
      <c r="C11" s="181"/>
      <c r="D11" s="188">
        <v>139.3</v>
      </c>
      <c r="E11" s="188">
        <v>139.3</v>
      </c>
      <c r="F11" s="188">
        <v>0</v>
      </c>
      <c r="G11" s="191" t="s">
        <v>429</v>
      </c>
      <c r="H11" s="5" t="s">
        <v>326</v>
      </c>
      <c r="I11" s="8" t="s">
        <v>430</v>
      </c>
      <c r="J11" s="4" t="s">
        <v>327</v>
      </c>
      <c r="K11" s="8" t="s">
        <v>433</v>
      </c>
      <c r="L11" s="4" t="s">
        <v>333</v>
      </c>
      <c r="M11" s="8" t="s">
        <v>329</v>
      </c>
      <c r="N11" s="7"/>
    </row>
    <row r="12" spans="1:14" ht="12.75">
      <c r="A12" s="182"/>
      <c r="B12" s="183"/>
      <c r="C12" s="184"/>
      <c r="D12" s="189"/>
      <c r="E12" s="189"/>
      <c r="F12" s="189"/>
      <c r="G12" s="192"/>
      <c r="H12" s="5" t="s">
        <v>334</v>
      </c>
      <c r="I12" s="8" t="s">
        <v>431</v>
      </c>
      <c r="J12" s="4"/>
      <c r="K12" s="8"/>
      <c r="L12" s="4"/>
      <c r="M12" s="8"/>
      <c r="N12" s="7"/>
    </row>
    <row r="13" spans="1:14" ht="120">
      <c r="A13" s="185"/>
      <c r="B13" s="186"/>
      <c r="C13" s="187"/>
      <c r="D13" s="190"/>
      <c r="E13" s="190"/>
      <c r="F13" s="190"/>
      <c r="G13" s="193"/>
      <c r="H13" s="5" t="s">
        <v>335</v>
      </c>
      <c r="I13" s="140" t="s">
        <v>432</v>
      </c>
      <c r="J13" s="4"/>
      <c r="K13" s="8"/>
      <c r="L13" s="4"/>
      <c r="M13" s="8"/>
      <c r="N13" s="7"/>
    </row>
  </sheetData>
  <sheetProtection/>
  <mergeCells count="22">
    <mergeCell ref="E8:E10"/>
    <mergeCell ref="E11:E13"/>
    <mergeCell ref="F8:F10"/>
    <mergeCell ref="F11:F13"/>
    <mergeCell ref="G8:G10"/>
    <mergeCell ref="G11:G13"/>
    <mergeCell ref="A5:C5"/>
    <mergeCell ref="A6:C6"/>
    <mergeCell ref="A7:C7"/>
    <mergeCell ref="A8:C10"/>
    <mergeCell ref="A11:C13"/>
    <mergeCell ref="D8:D10"/>
    <mergeCell ref="D11:D13"/>
    <mergeCell ref="A1:M1"/>
    <mergeCell ref="A2:M2"/>
    <mergeCell ref="H3:M3"/>
    <mergeCell ref="H4:I4"/>
    <mergeCell ref="J4:K4"/>
    <mergeCell ref="L4:M4"/>
    <mergeCell ref="G3:G4"/>
    <mergeCell ref="A3:C4"/>
    <mergeCell ref="D3:F4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showZeros="0" tabSelected="1" zoomScalePageLayoutView="0" workbookViewId="0" topLeftCell="A1">
      <selection activeCell="H9" sqref="H9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73"/>
      <c r="T1" s="79" t="s">
        <v>51</v>
      </c>
    </row>
    <row r="2" spans="1:20" ht="19.5" customHeight="1">
      <c r="A2" s="144" t="s">
        <v>52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1:20" ht="19.5" customHeight="1">
      <c r="A3" s="12" t="s">
        <v>337</v>
      </c>
      <c r="B3" s="12"/>
      <c r="C3" s="12"/>
      <c r="D3" s="12"/>
      <c r="E3" s="12"/>
      <c r="F3" s="43"/>
      <c r="G3" s="43"/>
      <c r="H3" s="43"/>
      <c r="I3" s="43"/>
      <c r="J3" s="68"/>
      <c r="K3" s="68"/>
      <c r="L3" s="68"/>
      <c r="M3" s="68"/>
      <c r="N3" s="68"/>
      <c r="O3" s="68"/>
      <c r="P3" s="68"/>
      <c r="Q3" s="68"/>
      <c r="R3" s="68"/>
      <c r="S3" s="33"/>
      <c r="T3" s="14" t="s">
        <v>2</v>
      </c>
    </row>
    <row r="4" spans="1:20" ht="19.5" customHeight="1">
      <c r="A4" s="15" t="s">
        <v>53</v>
      </c>
      <c r="B4" s="15"/>
      <c r="C4" s="15"/>
      <c r="D4" s="16"/>
      <c r="E4" s="17"/>
      <c r="F4" s="145" t="s">
        <v>54</v>
      </c>
      <c r="G4" s="149" t="s">
        <v>55</v>
      </c>
      <c r="H4" s="145" t="s">
        <v>56</v>
      </c>
      <c r="I4" s="145" t="s">
        <v>57</v>
      </c>
      <c r="J4" s="145" t="s">
        <v>58</v>
      </c>
      <c r="K4" s="145" t="s">
        <v>59</v>
      </c>
      <c r="L4" s="145"/>
      <c r="M4" s="153" t="s">
        <v>60</v>
      </c>
      <c r="N4" s="77" t="s">
        <v>61</v>
      </c>
      <c r="O4" s="77"/>
      <c r="P4" s="77"/>
      <c r="Q4" s="77"/>
      <c r="R4" s="77"/>
      <c r="S4" s="145" t="s">
        <v>62</v>
      </c>
      <c r="T4" s="145" t="s">
        <v>63</v>
      </c>
    </row>
    <row r="5" spans="1:20" ht="19.5" customHeight="1">
      <c r="A5" s="18" t="s">
        <v>64</v>
      </c>
      <c r="B5" s="18"/>
      <c r="C5" s="134"/>
      <c r="D5" s="146" t="s">
        <v>65</v>
      </c>
      <c r="E5" s="146" t="s">
        <v>66</v>
      </c>
      <c r="F5" s="145"/>
      <c r="G5" s="149"/>
      <c r="H5" s="145"/>
      <c r="I5" s="145"/>
      <c r="J5" s="145"/>
      <c r="K5" s="151" t="s">
        <v>67</v>
      </c>
      <c r="L5" s="145" t="s">
        <v>68</v>
      </c>
      <c r="M5" s="153"/>
      <c r="N5" s="145" t="s">
        <v>69</v>
      </c>
      <c r="O5" s="145" t="s">
        <v>70</v>
      </c>
      <c r="P5" s="145" t="s">
        <v>71</v>
      </c>
      <c r="Q5" s="145" t="s">
        <v>72</v>
      </c>
      <c r="R5" s="145" t="s">
        <v>73</v>
      </c>
      <c r="S5" s="145"/>
      <c r="T5" s="145"/>
    </row>
    <row r="6" spans="1:20" ht="30.75" customHeight="1">
      <c r="A6" s="22" t="s">
        <v>74</v>
      </c>
      <c r="B6" s="21" t="s">
        <v>75</v>
      </c>
      <c r="C6" s="23" t="s">
        <v>76</v>
      </c>
      <c r="D6" s="147"/>
      <c r="E6" s="147"/>
      <c r="F6" s="148"/>
      <c r="G6" s="150"/>
      <c r="H6" s="148"/>
      <c r="I6" s="148"/>
      <c r="J6" s="148"/>
      <c r="K6" s="152"/>
      <c r="L6" s="148"/>
      <c r="M6" s="154"/>
      <c r="N6" s="148"/>
      <c r="O6" s="148"/>
      <c r="P6" s="148"/>
      <c r="Q6" s="148"/>
      <c r="R6" s="148"/>
      <c r="S6" s="148"/>
      <c r="T6" s="148"/>
    </row>
    <row r="7" spans="1:20" ht="19.5" customHeight="1">
      <c r="A7" s="26"/>
      <c r="B7" s="26"/>
      <c r="C7" s="26"/>
      <c r="D7" s="26"/>
      <c r="E7" s="26" t="s">
        <v>54</v>
      </c>
      <c r="F7" s="50">
        <f>SUM(F9:F18)</f>
        <v>2140.61</v>
      </c>
      <c r="G7" s="50">
        <f>SUM(G9:G18)</f>
        <v>531.8199999999999</v>
      </c>
      <c r="H7" s="50">
        <f>SUM(H9:H18)</f>
        <v>1606.7899999999995</v>
      </c>
      <c r="I7" s="50">
        <v>0</v>
      </c>
      <c r="J7" s="27">
        <v>0</v>
      </c>
      <c r="K7" s="28">
        <v>0</v>
      </c>
      <c r="L7" s="50">
        <v>0</v>
      </c>
      <c r="M7" s="27">
        <v>0</v>
      </c>
      <c r="N7" s="28">
        <v>0</v>
      </c>
      <c r="O7" s="50">
        <v>0</v>
      </c>
      <c r="P7" s="50">
        <v>0</v>
      </c>
      <c r="Q7" s="50">
        <v>0</v>
      </c>
      <c r="R7" s="27">
        <v>0</v>
      </c>
      <c r="S7" s="28">
        <v>2</v>
      </c>
      <c r="T7" s="27">
        <v>0</v>
      </c>
    </row>
    <row r="8" spans="1:20" ht="19.5" customHeight="1">
      <c r="A8" s="26"/>
      <c r="B8" s="26"/>
      <c r="C8" s="26"/>
      <c r="D8" s="26" t="s">
        <v>336</v>
      </c>
      <c r="E8" s="26" t="s">
        <v>338</v>
      </c>
      <c r="F8" s="50">
        <v>2140.61</v>
      </c>
      <c r="G8" s="50">
        <v>531.82</v>
      </c>
      <c r="H8" s="50">
        <v>1606.79</v>
      </c>
      <c r="I8" s="50">
        <v>0</v>
      </c>
      <c r="J8" s="27">
        <v>0</v>
      </c>
      <c r="K8" s="28">
        <v>0</v>
      </c>
      <c r="L8" s="50">
        <v>0</v>
      </c>
      <c r="M8" s="27">
        <v>0</v>
      </c>
      <c r="N8" s="28">
        <v>0</v>
      </c>
      <c r="O8" s="50">
        <v>0</v>
      </c>
      <c r="P8" s="50">
        <v>0</v>
      </c>
      <c r="Q8" s="50">
        <v>0</v>
      </c>
      <c r="R8" s="27">
        <v>0</v>
      </c>
      <c r="S8" s="28">
        <v>2</v>
      </c>
      <c r="T8" s="27">
        <v>0</v>
      </c>
    </row>
    <row r="9" spans="1:20" ht="19.5" customHeight="1">
      <c r="A9" s="26" t="s">
        <v>343</v>
      </c>
      <c r="B9" s="26" t="s">
        <v>340</v>
      </c>
      <c r="C9" s="26" t="s">
        <v>341</v>
      </c>
      <c r="D9" s="26" t="s">
        <v>336</v>
      </c>
      <c r="E9" s="26" t="s">
        <v>342</v>
      </c>
      <c r="F9" s="50">
        <f>SUM(G9:S9)</f>
        <v>930.47</v>
      </c>
      <c r="G9" s="50">
        <v>18</v>
      </c>
      <c r="H9" s="50">
        <v>910.47</v>
      </c>
      <c r="I9" s="50">
        <v>0</v>
      </c>
      <c r="J9" s="27">
        <v>0</v>
      </c>
      <c r="K9" s="28">
        <v>0</v>
      </c>
      <c r="L9" s="50">
        <v>0</v>
      </c>
      <c r="M9" s="27">
        <v>0</v>
      </c>
      <c r="N9" s="28">
        <v>0</v>
      </c>
      <c r="O9" s="50">
        <v>0</v>
      </c>
      <c r="P9" s="50">
        <v>0</v>
      </c>
      <c r="Q9" s="50">
        <v>0</v>
      </c>
      <c r="R9" s="27">
        <v>0</v>
      </c>
      <c r="S9" s="28">
        <v>2</v>
      </c>
      <c r="T9" s="27">
        <v>0</v>
      </c>
    </row>
    <row r="10" spans="1:20" ht="19.5" customHeight="1">
      <c r="A10" s="26" t="s">
        <v>339</v>
      </c>
      <c r="B10" s="26" t="s">
        <v>344</v>
      </c>
      <c r="C10" s="26" t="s">
        <v>85</v>
      </c>
      <c r="D10" s="26" t="s">
        <v>336</v>
      </c>
      <c r="E10" s="26" t="s">
        <v>346</v>
      </c>
      <c r="F10" s="50">
        <f aca="true" t="shared" si="0" ref="F10:F18">SUM(G10:S10)</f>
        <v>488.77</v>
      </c>
      <c r="G10" s="50">
        <v>287.77</v>
      </c>
      <c r="H10" s="50">
        <v>201</v>
      </c>
      <c r="I10" s="50">
        <v>0</v>
      </c>
      <c r="J10" s="27">
        <v>0</v>
      </c>
      <c r="K10" s="28">
        <v>0</v>
      </c>
      <c r="L10" s="50">
        <v>0</v>
      </c>
      <c r="M10" s="27">
        <v>0</v>
      </c>
      <c r="N10" s="28">
        <v>0</v>
      </c>
      <c r="O10" s="50">
        <v>0</v>
      </c>
      <c r="P10" s="50">
        <v>0</v>
      </c>
      <c r="Q10" s="50">
        <v>0</v>
      </c>
      <c r="R10" s="27">
        <v>0</v>
      </c>
      <c r="S10" s="28">
        <v>0</v>
      </c>
      <c r="T10" s="27">
        <v>0</v>
      </c>
    </row>
    <row r="11" spans="1:20" ht="19.5" customHeight="1">
      <c r="A11" s="26" t="s">
        <v>345</v>
      </c>
      <c r="B11" s="26" t="s">
        <v>344</v>
      </c>
      <c r="C11" s="26" t="s">
        <v>88</v>
      </c>
      <c r="D11" s="26" t="s">
        <v>336</v>
      </c>
      <c r="E11" s="26" t="s">
        <v>347</v>
      </c>
      <c r="F11" s="50">
        <f t="shared" si="0"/>
        <v>414.33000000000004</v>
      </c>
      <c r="G11" s="50">
        <v>226.05</v>
      </c>
      <c r="H11" s="50">
        <v>188.28</v>
      </c>
      <c r="I11" s="50">
        <v>0</v>
      </c>
      <c r="J11" s="27">
        <v>0</v>
      </c>
      <c r="K11" s="28">
        <v>0</v>
      </c>
      <c r="L11" s="50">
        <v>0</v>
      </c>
      <c r="M11" s="27">
        <v>0</v>
      </c>
      <c r="N11" s="28">
        <v>0</v>
      </c>
      <c r="O11" s="50">
        <v>0</v>
      </c>
      <c r="P11" s="50">
        <v>0</v>
      </c>
      <c r="Q11" s="50">
        <v>0</v>
      </c>
      <c r="R11" s="27">
        <v>0</v>
      </c>
      <c r="S11" s="28">
        <v>0</v>
      </c>
      <c r="T11" s="27">
        <v>0</v>
      </c>
    </row>
    <row r="12" spans="1:20" ht="19.5" customHeight="1">
      <c r="A12" s="26" t="s">
        <v>339</v>
      </c>
      <c r="B12" s="26" t="s">
        <v>349</v>
      </c>
      <c r="C12" s="26" t="s">
        <v>349</v>
      </c>
      <c r="D12" s="26" t="s">
        <v>336</v>
      </c>
      <c r="E12" s="26" t="s">
        <v>348</v>
      </c>
      <c r="F12" s="50">
        <f t="shared" si="0"/>
        <v>4.55</v>
      </c>
      <c r="G12" s="50"/>
      <c r="H12" s="50">
        <v>4.55</v>
      </c>
      <c r="I12" s="50"/>
      <c r="J12" s="27"/>
      <c r="K12" s="28"/>
      <c r="L12" s="50"/>
      <c r="M12" s="27"/>
      <c r="N12" s="28"/>
      <c r="O12" s="50"/>
      <c r="P12" s="50"/>
      <c r="Q12" s="50"/>
      <c r="R12" s="27"/>
      <c r="S12" s="28"/>
      <c r="T12" s="27"/>
    </row>
    <row r="13" spans="1:20" ht="19.5" customHeight="1">
      <c r="A13" s="26" t="s">
        <v>86</v>
      </c>
      <c r="B13" s="26" t="s">
        <v>87</v>
      </c>
      <c r="C13" s="26" t="s">
        <v>87</v>
      </c>
      <c r="D13" s="26" t="s">
        <v>336</v>
      </c>
      <c r="E13" s="26" t="s">
        <v>89</v>
      </c>
      <c r="F13" s="50">
        <f t="shared" si="0"/>
        <v>124.38</v>
      </c>
      <c r="G13" s="50"/>
      <c r="H13" s="50">
        <v>124.38</v>
      </c>
      <c r="I13" s="50">
        <v>0</v>
      </c>
      <c r="J13" s="27">
        <v>0</v>
      </c>
      <c r="K13" s="28">
        <v>0</v>
      </c>
      <c r="L13" s="50">
        <v>0</v>
      </c>
      <c r="M13" s="27">
        <v>0</v>
      </c>
      <c r="N13" s="28">
        <v>0</v>
      </c>
      <c r="O13" s="50">
        <v>0</v>
      </c>
      <c r="P13" s="50">
        <v>0</v>
      </c>
      <c r="Q13" s="50">
        <v>0</v>
      </c>
      <c r="R13" s="27">
        <v>0</v>
      </c>
      <c r="S13" s="28">
        <v>0</v>
      </c>
      <c r="T13" s="27">
        <v>0</v>
      </c>
    </row>
    <row r="14" spans="1:20" ht="19.5" customHeight="1">
      <c r="A14" s="26" t="s">
        <v>86</v>
      </c>
      <c r="B14" s="26" t="s">
        <v>351</v>
      </c>
      <c r="C14" s="26" t="s">
        <v>352</v>
      </c>
      <c r="D14" s="26" t="s">
        <v>336</v>
      </c>
      <c r="E14" s="26" t="s">
        <v>350</v>
      </c>
      <c r="F14" s="50">
        <f t="shared" si="0"/>
        <v>45.47</v>
      </c>
      <c r="G14" s="50"/>
      <c r="H14" s="50">
        <v>45.47</v>
      </c>
      <c r="I14" s="50">
        <v>0</v>
      </c>
      <c r="J14" s="27">
        <v>0</v>
      </c>
      <c r="K14" s="28">
        <v>0</v>
      </c>
      <c r="L14" s="50">
        <v>0</v>
      </c>
      <c r="M14" s="27">
        <v>0</v>
      </c>
      <c r="N14" s="28">
        <v>0</v>
      </c>
      <c r="O14" s="50">
        <v>0</v>
      </c>
      <c r="P14" s="50">
        <v>0</v>
      </c>
      <c r="Q14" s="50">
        <v>0</v>
      </c>
      <c r="R14" s="27">
        <v>0</v>
      </c>
      <c r="S14" s="28">
        <v>0</v>
      </c>
      <c r="T14" s="27">
        <v>0</v>
      </c>
    </row>
    <row r="15" spans="1:20" ht="19.5" customHeight="1">
      <c r="A15" s="26" t="s">
        <v>353</v>
      </c>
      <c r="B15" s="26" t="s">
        <v>354</v>
      </c>
      <c r="C15" s="26" t="s">
        <v>78</v>
      </c>
      <c r="D15" s="26" t="s">
        <v>336</v>
      </c>
      <c r="E15" s="26" t="s">
        <v>355</v>
      </c>
      <c r="F15" s="50">
        <f t="shared" si="0"/>
        <v>1.62</v>
      </c>
      <c r="G15" s="50"/>
      <c r="H15" s="50">
        <v>1.62</v>
      </c>
      <c r="I15" s="50">
        <v>0</v>
      </c>
      <c r="J15" s="27">
        <v>0</v>
      </c>
      <c r="K15" s="28">
        <v>0</v>
      </c>
      <c r="L15" s="50">
        <v>0</v>
      </c>
      <c r="M15" s="27">
        <v>0</v>
      </c>
      <c r="N15" s="28">
        <v>0</v>
      </c>
      <c r="O15" s="50">
        <v>0</v>
      </c>
      <c r="P15" s="50">
        <v>0</v>
      </c>
      <c r="Q15" s="50">
        <v>0</v>
      </c>
      <c r="R15" s="27">
        <v>0</v>
      </c>
      <c r="S15" s="28">
        <v>0</v>
      </c>
      <c r="T15" s="27">
        <v>0</v>
      </c>
    </row>
    <row r="16" spans="1:20" ht="19.5" customHeight="1">
      <c r="A16" s="26" t="s">
        <v>90</v>
      </c>
      <c r="B16" s="26" t="s">
        <v>91</v>
      </c>
      <c r="C16" s="26" t="s">
        <v>356</v>
      </c>
      <c r="D16" s="26" t="s">
        <v>336</v>
      </c>
      <c r="E16" s="26" t="s">
        <v>359</v>
      </c>
      <c r="F16" s="50">
        <f t="shared" si="0"/>
        <v>60.06</v>
      </c>
      <c r="G16" s="50"/>
      <c r="H16" s="50">
        <v>60.06</v>
      </c>
      <c r="I16" s="50">
        <v>0</v>
      </c>
      <c r="J16" s="27">
        <v>0</v>
      </c>
      <c r="K16" s="28">
        <v>0</v>
      </c>
      <c r="L16" s="50">
        <v>0</v>
      </c>
      <c r="M16" s="27">
        <v>0</v>
      </c>
      <c r="N16" s="28">
        <v>0</v>
      </c>
      <c r="O16" s="50">
        <v>0</v>
      </c>
      <c r="P16" s="50">
        <v>0</v>
      </c>
      <c r="Q16" s="50">
        <v>0</v>
      </c>
      <c r="R16" s="27">
        <v>0</v>
      </c>
      <c r="S16" s="28">
        <v>0</v>
      </c>
      <c r="T16" s="27">
        <v>0</v>
      </c>
    </row>
    <row r="17" spans="1:20" ht="19.5" customHeight="1">
      <c r="A17" s="26" t="s">
        <v>357</v>
      </c>
      <c r="B17" s="26" t="s">
        <v>358</v>
      </c>
      <c r="C17" s="26" t="s">
        <v>349</v>
      </c>
      <c r="D17" s="26" t="s">
        <v>336</v>
      </c>
      <c r="E17" s="26" t="s">
        <v>360</v>
      </c>
      <c r="F17" s="50">
        <f t="shared" si="0"/>
        <v>2.84</v>
      </c>
      <c r="G17" s="50"/>
      <c r="H17" s="50">
        <v>2.84</v>
      </c>
      <c r="I17" s="50"/>
      <c r="J17" s="27"/>
      <c r="K17" s="28"/>
      <c r="L17" s="50"/>
      <c r="M17" s="27"/>
      <c r="N17" s="28"/>
      <c r="O17" s="50"/>
      <c r="P17" s="50"/>
      <c r="Q17" s="50"/>
      <c r="R17" s="27"/>
      <c r="S17" s="28"/>
      <c r="T17" s="27"/>
    </row>
    <row r="18" spans="1:20" ht="19.5" customHeight="1">
      <c r="A18" s="26" t="s">
        <v>92</v>
      </c>
      <c r="B18" s="26" t="s">
        <v>80</v>
      </c>
      <c r="C18" s="26" t="s">
        <v>78</v>
      </c>
      <c r="D18" s="26" t="s">
        <v>79</v>
      </c>
      <c r="E18" s="26" t="s">
        <v>93</v>
      </c>
      <c r="F18" s="50">
        <f t="shared" si="0"/>
        <v>68.12</v>
      </c>
      <c r="G18" s="50"/>
      <c r="H18" s="50">
        <v>68.12</v>
      </c>
      <c r="I18" s="50">
        <v>0</v>
      </c>
      <c r="J18" s="27">
        <v>0</v>
      </c>
      <c r="K18" s="28">
        <v>0</v>
      </c>
      <c r="L18" s="50">
        <v>0</v>
      </c>
      <c r="M18" s="27">
        <v>0</v>
      </c>
      <c r="N18" s="28">
        <v>0</v>
      </c>
      <c r="O18" s="50">
        <v>0</v>
      </c>
      <c r="P18" s="50">
        <v>0</v>
      </c>
      <c r="Q18" s="50">
        <v>0</v>
      </c>
      <c r="R18" s="27">
        <v>0</v>
      </c>
      <c r="S18" s="28">
        <v>0</v>
      </c>
      <c r="T18" s="27">
        <v>0</v>
      </c>
    </row>
  </sheetData>
  <sheetProtection/>
  <mergeCells count="19">
    <mergeCell ref="R5:R6"/>
    <mergeCell ref="S4:S6"/>
    <mergeCell ref="T4:T6"/>
    <mergeCell ref="L5:L6"/>
    <mergeCell ref="M4:M6"/>
    <mergeCell ref="N5:N6"/>
    <mergeCell ref="O5:O6"/>
    <mergeCell ref="P5:P6"/>
    <mergeCell ref="Q5:Q6"/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GridLines="0" showZeros="0" zoomScalePageLayoutView="0" workbookViewId="0" topLeftCell="A1">
      <selection activeCell="A7" sqref="A7:H1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40"/>
      <c r="B1" s="120"/>
      <c r="C1" s="120"/>
      <c r="D1" s="120"/>
      <c r="E1" s="120"/>
      <c r="F1" s="120"/>
      <c r="G1" s="120"/>
      <c r="H1" s="120"/>
      <c r="I1" s="120"/>
      <c r="J1" s="131" t="s">
        <v>94</v>
      </c>
    </row>
    <row r="2" spans="1:10" ht="19.5" customHeight="1">
      <c r="A2" s="144" t="s">
        <v>95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2" ht="19.5" customHeight="1">
      <c r="A3" s="93" t="s">
        <v>337</v>
      </c>
      <c r="B3" s="93"/>
      <c r="C3" s="93"/>
      <c r="D3" s="93"/>
      <c r="E3" s="93"/>
      <c r="F3" s="121"/>
      <c r="G3" s="121"/>
      <c r="H3" s="121"/>
      <c r="I3" s="121"/>
      <c r="J3" s="14" t="s">
        <v>2</v>
      </c>
      <c r="K3" s="33"/>
      <c r="L3" s="33"/>
    </row>
    <row r="4" spans="1:12" ht="19.5" customHeight="1">
      <c r="A4" s="122" t="s">
        <v>53</v>
      </c>
      <c r="B4" s="122"/>
      <c r="C4" s="122"/>
      <c r="D4" s="123"/>
      <c r="E4" s="124"/>
      <c r="F4" s="157" t="s">
        <v>54</v>
      </c>
      <c r="G4" s="157" t="s">
        <v>96</v>
      </c>
      <c r="H4" s="158" t="s">
        <v>97</v>
      </c>
      <c r="I4" s="158" t="s">
        <v>98</v>
      </c>
      <c r="J4" s="155" t="s">
        <v>99</v>
      </c>
      <c r="K4" s="33"/>
      <c r="L4" s="33"/>
    </row>
    <row r="5" spans="1:12" ht="19.5" customHeight="1">
      <c r="A5" s="94" t="s">
        <v>64</v>
      </c>
      <c r="B5" s="94"/>
      <c r="C5" s="125"/>
      <c r="D5" s="155" t="s">
        <v>65</v>
      </c>
      <c r="E5" s="156" t="s">
        <v>100</v>
      </c>
      <c r="F5" s="157"/>
      <c r="G5" s="157"/>
      <c r="H5" s="158"/>
      <c r="I5" s="158"/>
      <c r="J5" s="155"/>
      <c r="K5" s="33"/>
      <c r="L5" s="33"/>
    </row>
    <row r="6" spans="1:12" ht="20.25" customHeight="1">
      <c r="A6" s="126" t="s">
        <v>74</v>
      </c>
      <c r="B6" s="126" t="s">
        <v>75</v>
      </c>
      <c r="C6" s="127" t="s">
        <v>76</v>
      </c>
      <c r="D6" s="155"/>
      <c r="E6" s="156"/>
      <c r="F6" s="157"/>
      <c r="G6" s="157"/>
      <c r="H6" s="158"/>
      <c r="I6" s="158"/>
      <c r="J6" s="155"/>
      <c r="K6" s="33"/>
      <c r="L6" s="33"/>
    </row>
    <row r="7" spans="1:12" ht="19.5" customHeight="1">
      <c r="A7" s="128"/>
      <c r="B7" s="128"/>
      <c r="C7" s="128"/>
      <c r="D7" s="129"/>
      <c r="E7" s="129" t="s">
        <v>54</v>
      </c>
      <c r="F7" s="130">
        <f>SUM(G7:H7)</f>
        <v>2140.6099999999997</v>
      </c>
      <c r="G7" s="130">
        <f>SUM(G8)</f>
        <v>906.3199999999999</v>
      </c>
      <c r="H7" s="130">
        <f>SUM(H8)</f>
        <v>1234.29</v>
      </c>
      <c r="I7" s="130">
        <v>0</v>
      </c>
      <c r="J7" s="106">
        <v>0</v>
      </c>
      <c r="K7" s="132"/>
      <c r="L7" s="132"/>
    </row>
    <row r="8" spans="1:12" ht="19.5" customHeight="1">
      <c r="A8" s="26"/>
      <c r="B8" s="26"/>
      <c r="C8" s="26"/>
      <c r="D8" s="26" t="s">
        <v>336</v>
      </c>
      <c r="E8" s="26" t="s">
        <v>338</v>
      </c>
      <c r="F8" s="130">
        <f aca="true" t="shared" si="0" ref="F8:F18">SUM(G8:H8)</f>
        <v>2140.6099999999997</v>
      </c>
      <c r="G8" s="130">
        <f>SUM(G9:G18)</f>
        <v>906.3199999999999</v>
      </c>
      <c r="H8" s="130">
        <f>SUM(H9:H11)</f>
        <v>1234.29</v>
      </c>
      <c r="I8" s="130">
        <v>0</v>
      </c>
      <c r="J8" s="106">
        <v>0</v>
      </c>
      <c r="K8" s="38"/>
      <c r="L8" s="37"/>
    </row>
    <row r="9" spans="1:12" ht="19.5" customHeight="1">
      <c r="A9" s="26" t="s">
        <v>343</v>
      </c>
      <c r="B9" s="26" t="s">
        <v>340</v>
      </c>
      <c r="C9" s="26" t="s">
        <v>341</v>
      </c>
      <c r="D9" s="26" t="s">
        <v>336</v>
      </c>
      <c r="E9" s="26" t="s">
        <v>342</v>
      </c>
      <c r="F9" s="130">
        <f t="shared" si="0"/>
        <v>930.47</v>
      </c>
      <c r="G9" s="130">
        <v>599.28</v>
      </c>
      <c r="H9" s="130">
        <v>331.19</v>
      </c>
      <c r="I9" s="130">
        <v>0</v>
      </c>
      <c r="J9" s="106">
        <v>0</v>
      </c>
      <c r="K9" s="37"/>
      <c r="L9" s="37"/>
    </row>
    <row r="10" spans="1:12" ht="19.5" customHeight="1">
      <c r="A10" s="26" t="s">
        <v>339</v>
      </c>
      <c r="B10" s="26" t="s">
        <v>344</v>
      </c>
      <c r="C10" s="26" t="s">
        <v>85</v>
      </c>
      <c r="D10" s="26" t="s">
        <v>336</v>
      </c>
      <c r="E10" s="26" t="s">
        <v>346</v>
      </c>
      <c r="F10" s="130">
        <f t="shared" si="0"/>
        <v>488.77</v>
      </c>
      <c r="G10" s="130"/>
      <c r="H10" s="130">
        <v>488.77</v>
      </c>
      <c r="I10" s="130">
        <v>0</v>
      </c>
      <c r="J10" s="106">
        <v>0</v>
      </c>
      <c r="K10" s="37"/>
      <c r="L10" s="37"/>
    </row>
    <row r="11" spans="1:12" ht="19.5" customHeight="1">
      <c r="A11" s="26" t="s">
        <v>345</v>
      </c>
      <c r="B11" s="26" t="s">
        <v>344</v>
      </c>
      <c r="C11" s="26" t="s">
        <v>88</v>
      </c>
      <c r="D11" s="26" t="s">
        <v>336</v>
      </c>
      <c r="E11" s="26" t="s">
        <v>347</v>
      </c>
      <c r="F11" s="130">
        <f t="shared" si="0"/>
        <v>414.33</v>
      </c>
      <c r="G11" s="130"/>
      <c r="H11" s="130">
        <v>414.33</v>
      </c>
      <c r="I11" s="130">
        <v>0</v>
      </c>
      <c r="J11" s="106">
        <v>0</v>
      </c>
      <c r="K11" s="37"/>
      <c r="L11" s="37"/>
    </row>
    <row r="12" spans="1:12" ht="19.5" customHeight="1">
      <c r="A12" s="26" t="s">
        <v>339</v>
      </c>
      <c r="B12" s="26" t="s">
        <v>349</v>
      </c>
      <c r="C12" s="26" t="s">
        <v>349</v>
      </c>
      <c r="D12" s="26" t="s">
        <v>336</v>
      </c>
      <c r="E12" s="26" t="s">
        <v>348</v>
      </c>
      <c r="F12" s="130">
        <f t="shared" si="0"/>
        <v>4.55</v>
      </c>
      <c r="G12" s="130">
        <v>4.55</v>
      </c>
      <c r="H12" s="130"/>
      <c r="I12" s="130">
        <v>0</v>
      </c>
      <c r="J12" s="106">
        <v>0</v>
      </c>
      <c r="K12" s="37"/>
      <c r="L12" s="37"/>
    </row>
    <row r="13" spans="1:12" ht="19.5" customHeight="1">
      <c r="A13" s="26" t="s">
        <v>86</v>
      </c>
      <c r="B13" s="26" t="s">
        <v>87</v>
      </c>
      <c r="C13" s="26" t="s">
        <v>87</v>
      </c>
      <c r="D13" s="26" t="s">
        <v>336</v>
      </c>
      <c r="E13" s="26" t="s">
        <v>89</v>
      </c>
      <c r="F13" s="130">
        <f t="shared" si="0"/>
        <v>124.38</v>
      </c>
      <c r="G13" s="130">
        <v>124.38</v>
      </c>
      <c r="H13" s="130"/>
      <c r="I13" s="130">
        <v>0</v>
      </c>
      <c r="J13" s="106">
        <v>0</v>
      </c>
      <c r="K13" s="37"/>
      <c r="L13" s="133"/>
    </row>
    <row r="14" spans="1:12" ht="19.5" customHeight="1">
      <c r="A14" s="26" t="s">
        <v>86</v>
      </c>
      <c r="B14" s="26" t="s">
        <v>351</v>
      </c>
      <c r="C14" s="26" t="s">
        <v>352</v>
      </c>
      <c r="D14" s="26" t="s">
        <v>336</v>
      </c>
      <c r="E14" s="26" t="s">
        <v>350</v>
      </c>
      <c r="F14" s="130">
        <f t="shared" si="0"/>
        <v>45.47</v>
      </c>
      <c r="G14" s="130">
        <v>45.47</v>
      </c>
      <c r="H14" s="130"/>
      <c r="I14" s="130">
        <v>0</v>
      </c>
      <c r="J14" s="106">
        <v>0</v>
      </c>
      <c r="K14" s="37"/>
      <c r="L14" s="37"/>
    </row>
    <row r="15" spans="1:12" ht="19.5" customHeight="1">
      <c r="A15" s="26" t="s">
        <v>353</v>
      </c>
      <c r="B15" s="26" t="s">
        <v>354</v>
      </c>
      <c r="C15" s="26" t="s">
        <v>78</v>
      </c>
      <c r="D15" s="26" t="s">
        <v>336</v>
      </c>
      <c r="E15" s="26" t="s">
        <v>355</v>
      </c>
      <c r="F15" s="130">
        <f t="shared" si="0"/>
        <v>1.62</v>
      </c>
      <c r="G15" s="130">
        <v>1.62</v>
      </c>
      <c r="H15" s="130"/>
      <c r="I15" s="130">
        <v>0</v>
      </c>
      <c r="J15" s="106">
        <v>0</v>
      </c>
      <c r="K15" s="37"/>
      <c r="L15" s="37"/>
    </row>
    <row r="16" spans="1:12" ht="19.5" customHeight="1">
      <c r="A16" s="26" t="s">
        <v>90</v>
      </c>
      <c r="B16" s="26" t="s">
        <v>91</v>
      </c>
      <c r="C16" s="26" t="s">
        <v>356</v>
      </c>
      <c r="D16" s="26" t="s">
        <v>336</v>
      </c>
      <c r="E16" s="26" t="s">
        <v>359</v>
      </c>
      <c r="F16" s="130">
        <f t="shared" si="0"/>
        <v>60.06</v>
      </c>
      <c r="G16" s="130">
        <v>60.06</v>
      </c>
      <c r="H16" s="130"/>
      <c r="I16" s="130">
        <v>0</v>
      </c>
      <c r="J16" s="106">
        <v>0</v>
      </c>
      <c r="K16" s="37"/>
      <c r="L16" s="37"/>
    </row>
    <row r="17" spans="1:12" ht="19.5" customHeight="1">
      <c r="A17" s="26" t="s">
        <v>357</v>
      </c>
      <c r="B17" s="26" t="s">
        <v>358</v>
      </c>
      <c r="C17" s="26" t="s">
        <v>349</v>
      </c>
      <c r="D17" s="26" t="s">
        <v>336</v>
      </c>
      <c r="E17" s="26" t="s">
        <v>360</v>
      </c>
      <c r="F17" s="130">
        <f t="shared" si="0"/>
        <v>2.84</v>
      </c>
      <c r="G17" s="130">
        <v>2.84</v>
      </c>
      <c r="H17" s="130"/>
      <c r="I17" s="130">
        <v>0</v>
      </c>
      <c r="J17" s="106">
        <v>0</v>
      </c>
      <c r="K17" s="37"/>
      <c r="L17" s="37"/>
    </row>
    <row r="18" spans="1:12" ht="19.5" customHeight="1">
      <c r="A18" s="26" t="s">
        <v>92</v>
      </c>
      <c r="B18" s="26" t="s">
        <v>80</v>
      </c>
      <c r="C18" s="26" t="s">
        <v>78</v>
      </c>
      <c r="D18" s="26" t="s">
        <v>79</v>
      </c>
      <c r="E18" s="26" t="s">
        <v>93</v>
      </c>
      <c r="F18" s="130">
        <f t="shared" si="0"/>
        <v>68.12</v>
      </c>
      <c r="G18" s="130">
        <v>68.12</v>
      </c>
      <c r="H18" s="130"/>
      <c r="I18" s="130">
        <v>0</v>
      </c>
      <c r="J18" s="106">
        <v>0</v>
      </c>
      <c r="K18" s="37"/>
      <c r="L18" s="37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1">
      <selection activeCell="E11" sqref="D11:E16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92"/>
      <c r="B1" s="92"/>
      <c r="C1" s="92"/>
      <c r="D1" s="92"/>
      <c r="E1" s="92"/>
      <c r="F1" s="92"/>
      <c r="G1" s="92"/>
      <c r="H1" s="42" t="s">
        <v>101</v>
      </c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</row>
    <row r="2" spans="1:34" ht="20.25" customHeight="1">
      <c r="A2" s="144" t="s">
        <v>102</v>
      </c>
      <c r="B2" s="144"/>
      <c r="C2" s="144"/>
      <c r="D2" s="144"/>
      <c r="E2" s="144"/>
      <c r="F2" s="144"/>
      <c r="G2" s="144"/>
      <c r="H2" s="144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</row>
    <row r="3" spans="1:34" ht="20.25" customHeight="1">
      <c r="A3" s="93" t="s">
        <v>337</v>
      </c>
      <c r="B3" s="93"/>
      <c r="C3" s="40"/>
      <c r="D3" s="40"/>
      <c r="E3" s="40"/>
      <c r="F3" s="40"/>
      <c r="G3" s="40"/>
      <c r="H3" s="14" t="s">
        <v>2</v>
      </c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</row>
    <row r="4" spans="1:34" ht="20.25" customHeight="1">
      <c r="A4" s="94" t="s">
        <v>3</v>
      </c>
      <c r="B4" s="94"/>
      <c r="C4" s="94" t="s">
        <v>4</v>
      </c>
      <c r="D4" s="94"/>
      <c r="E4" s="94"/>
      <c r="F4" s="94"/>
      <c r="G4" s="94"/>
      <c r="H4" s="94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</row>
    <row r="5" spans="1:34" ht="20.25" customHeight="1">
      <c r="A5" s="95" t="s">
        <v>5</v>
      </c>
      <c r="B5" s="96" t="s">
        <v>6</v>
      </c>
      <c r="C5" s="95" t="s">
        <v>5</v>
      </c>
      <c r="D5" s="95" t="s">
        <v>54</v>
      </c>
      <c r="E5" s="96" t="s">
        <v>103</v>
      </c>
      <c r="F5" s="97" t="s">
        <v>104</v>
      </c>
      <c r="G5" s="95" t="s">
        <v>105</v>
      </c>
      <c r="H5" s="97" t="s">
        <v>106</v>
      </c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</row>
    <row r="6" spans="1:34" ht="20.25" customHeight="1">
      <c r="A6" s="98" t="s">
        <v>107</v>
      </c>
      <c r="B6" s="99">
        <v>1606.79</v>
      </c>
      <c r="C6" s="100" t="s">
        <v>108</v>
      </c>
      <c r="D6" s="99">
        <f>SUM(D11:D26)</f>
        <v>2138.6099999999997</v>
      </c>
      <c r="E6" s="99">
        <f>SUM(E11:E26)</f>
        <v>2138.6099999999997</v>
      </c>
      <c r="F6" s="99">
        <f>SUM(F7:F34)</f>
        <v>0</v>
      </c>
      <c r="G6" s="99">
        <f>SUM(G7:G34)</f>
        <v>0</v>
      </c>
      <c r="H6" s="99">
        <f>SUM(H7:H34)</f>
        <v>0</v>
      </c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</row>
    <row r="7" spans="1:34" ht="20.25" customHeight="1">
      <c r="A7" s="98" t="s">
        <v>109</v>
      </c>
      <c r="B7" s="99">
        <v>1606.79</v>
      </c>
      <c r="C7" s="100" t="s">
        <v>110</v>
      </c>
      <c r="D7" s="101"/>
      <c r="E7" s="102"/>
      <c r="F7" s="102">
        <v>0</v>
      </c>
      <c r="G7" s="102">
        <v>0</v>
      </c>
      <c r="H7" s="99">
        <v>0</v>
      </c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</row>
    <row r="8" spans="1:34" ht="20.25" customHeight="1">
      <c r="A8" s="98" t="s">
        <v>111</v>
      </c>
      <c r="B8" s="99">
        <v>0</v>
      </c>
      <c r="C8" s="100" t="s">
        <v>112</v>
      </c>
      <c r="D8" s="101"/>
      <c r="E8" s="102"/>
      <c r="F8" s="102">
        <v>0</v>
      </c>
      <c r="G8" s="102">
        <v>0</v>
      </c>
      <c r="H8" s="99">
        <v>0</v>
      </c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</row>
    <row r="9" spans="1:34" ht="20.25" customHeight="1">
      <c r="A9" s="98" t="s">
        <v>113</v>
      </c>
      <c r="B9" s="103">
        <v>0</v>
      </c>
      <c r="C9" s="100" t="s">
        <v>114</v>
      </c>
      <c r="D9" s="101"/>
      <c r="E9" s="102"/>
      <c r="F9" s="102">
        <v>0</v>
      </c>
      <c r="G9" s="102">
        <v>0</v>
      </c>
      <c r="H9" s="99">
        <v>0</v>
      </c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</row>
    <row r="10" spans="1:34" ht="20.25" customHeight="1">
      <c r="A10" s="98" t="s">
        <v>115</v>
      </c>
      <c r="B10" s="104">
        <v>531.82</v>
      </c>
      <c r="C10" s="100" t="s">
        <v>116</v>
      </c>
      <c r="D10" s="101"/>
      <c r="E10" s="102"/>
      <c r="F10" s="102">
        <v>0</v>
      </c>
      <c r="G10" s="102">
        <v>0</v>
      </c>
      <c r="H10" s="99">
        <v>0</v>
      </c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</row>
    <row r="11" spans="1:34" ht="20.25" customHeight="1">
      <c r="A11" s="98" t="s">
        <v>109</v>
      </c>
      <c r="B11" s="99">
        <v>531.82</v>
      </c>
      <c r="C11" s="100" t="s">
        <v>117</v>
      </c>
      <c r="D11" s="102">
        <v>1836.12</v>
      </c>
      <c r="E11" s="102">
        <v>1836.12</v>
      </c>
      <c r="F11" s="102">
        <v>0</v>
      </c>
      <c r="G11" s="102">
        <v>0</v>
      </c>
      <c r="H11" s="99">
        <v>0</v>
      </c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</row>
    <row r="12" spans="1:34" ht="20.25" customHeight="1">
      <c r="A12" s="98" t="s">
        <v>111</v>
      </c>
      <c r="B12" s="99">
        <v>0</v>
      </c>
      <c r="C12" s="100" t="s">
        <v>118</v>
      </c>
      <c r="D12" s="102"/>
      <c r="E12" s="102"/>
      <c r="F12" s="102">
        <v>0</v>
      </c>
      <c r="G12" s="102">
        <v>0</v>
      </c>
      <c r="H12" s="99">
        <v>0</v>
      </c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</row>
    <row r="13" spans="1:34" ht="20.25" customHeight="1">
      <c r="A13" s="98" t="s">
        <v>113</v>
      </c>
      <c r="B13" s="99">
        <v>0</v>
      </c>
      <c r="C13" s="100" t="s">
        <v>119</v>
      </c>
      <c r="D13" s="102"/>
      <c r="E13" s="102"/>
      <c r="F13" s="102">
        <v>0</v>
      </c>
      <c r="G13" s="102">
        <v>0</v>
      </c>
      <c r="H13" s="99">
        <v>0</v>
      </c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</row>
    <row r="14" spans="1:34" ht="20.25" customHeight="1">
      <c r="A14" s="98" t="s">
        <v>120</v>
      </c>
      <c r="B14" s="103">
        <v>0</v>
      </c>
      <c r="C14" s="100" t="s">
        <v>121</v>
      </c>
      <c r="D14" s="102">
        <v>171.47</v>
      </c>
      <c r="E14" s="102">
        <v>171.47</v>
      </c>
      <c r="F14" s="102">
        <v>0</v>
      </c>
      <c r="G14" s="102">
        <v>0</v>
      </c>
      <c r="H14" s="99">
        <v>0</v>
      </c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</row>
    <row r="15" spans="1:34" ht="20.25" customHeight="1">
      <c r="A15" s="105"/>
      <c r="B15" s="106"/>
      <c r="C15" s="107" t="s">
        <v>122</v>
      </c>
      <c r="D15" s="102"/>
      <c r="E15" s="102"/>
      <c r="F15" s="102">
        <v>0</v>
      </c>
      <c r="G15" s="102">
        <v>0</v>
      </c>
      <c r="H15" s="99">
        <v>0</v>
      </c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</row>
    <row r="16" spans="1:34" ht="20.25" customHeight="1">
      <c r="A16" s="105"/>
      <c r="B16" s="99"/>
      <c r="C16" s="107" t="s">
        <v>123</v>
      </c>
      <c r="D16" s="102">
        <v>62.9</v>
      </c>
      <c r="E16" s="102">
        <v>62.9</v>
      </c>
      <c r="F16" s="102">
        <v>0</v>
      </c>
      <c r="G16" s="102">
        <v>0</v>
      </c>
      <c r="H16" s="99">
        <v>0</v>
      </c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</row>
    <row r="17" spans="1:34" ht="20.25" customHeight="1">
      <c r="A17" s="108"/>
      <c r="B17" s="109"/>
      <c r="C17" s="100" t="s">
        <v>124</v>
      </c>
      <c r="D17" s="101">
        <f aca="true" t="shared" si="0" ref="D17:D34">SUM(E17:H17)</f>
        <v>0</v>
      </c>
      <c r="E17" s="102">
        <v>0</v>
      </c>
      <c r="F17" s="102">
        <v>0</v>
      </c>
      <c r="G17" s="102">
        <v>0</v>
      </c>
      <c r="H17" s="99">
        <v>0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</row>
    <row r="18" spans="1:34" ht="20.25" customHeight="1">
      <c r="A18" s="108"/>
      <c r="B18" s="109"/>
      <c r="C18" s="100" t="s">
        <v>125</v>
      </c>
      <c r="D18" s="101">
        <f t="shared" si="0"/>
        <v>0</v>
      </c>
      <c r="E18" s="102">
        <v>0</v>
      </c>
      <c r="F18" s="102">
        <v>0</v>
      </c>
      <c r="G18" s="102">
        <v>0</v>
      </c>
      <c r="H18" s="99">
        <v>0</v>
      </c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</row>
    <row r="19" spans="1:34" ht="20.25" customHeight="1">
      <c r="A19" s="108"/>
      <c r="B19" s="109"/>
      <c r="C19" s="100" t="s">
        <v>126</v>
      </c>
      <c r="D19" s="101">
        <f t="shared" si="0"/>
        <v>0</v>
      </c>
      <c r="E19" s="102">
        <v>0</v>
      </c>
      <c r="F19" s="102">
        <v>0</v>
      </c>
      <c r="G19" s="102">
        <v>0</v>
      </c>
      <c r="H19" s="99">
        <v>0</v>
      </c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</row>
    <row r="20" spans="1:34" ht="20.25" customHeight="1">
      <c r="A20" s="108"/>
      <c r="B20" s="110"/>
      <c r="C20" s="100" t="s">
        <v>127</v>
      </c>
      <c r="D20" s="101">
        <f t="shared" si="0"/>
        <v>0</v>
      </c>
      <c r="E20" s="102">
        <v>0</v>
      </c>
      <c r="F20" s="102">
        <v>0</v>
      </c>
      <c r="G20" s="102">
        <v>0</v>
      </c>
      <c r="H20" s="99">
        <v>0</v>
      </c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</row>
    <row r="21" spans="1:34" ht="20.25" customHeight="1">
      <c r="A21" s="105"/>
      <c r="B21" s="106"/>
      <c r="C21" s="107" t="s">
        <v>128</v>
      </c>
      <c r="D21" s="101">
        <f t="shared" si="0"/>
        <v>0</v>
      </c>
      <c r="E21" s="102">
        <v>0</v>
      </c>
      <c r="F21" s="102">
        <v>0</v>
      </c>
      <c r="G21" s="102">
        <v>0</v>
      </c>
      <c r="H21" s="99">
        <v>0</v>
      </c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</row>
    <row r="22" spans="1:34" ht="20.25" customHeight="1">
      <c r="A22" s="105"/>
      <c r="B22" s="103"/>
      <c r="C22" s="107" t="s">
        <v>129</v>
      </c>
      <c r="D22" s="101">
        <f t="shared" si="0"/>
        <v>0</v>
      </c>
      <c r="E22" s="102">
        <v>0</v>
      </c>
      <c r="F22" s="102">
        <v>0</v>
      </c>
      <c r="G22" s="102">
        <v>0</v>
      </c>
      <c r="H22" s="99">
        <v>0</v>
      </c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</row>
    <row r="23" spans="1:34" ht="20.25" customHeight="1">
      <c r="A23" s="105"/>
      <c r="B23" s="103"/>
      <c r="C23" s="107" t="s">
        <v>130</v>
      </c>
      <c r="D23" s="101">
        <f t="shared" si="0"/>
        <v>0</v>
      </c>
      <c r="E23" s="102">
        <v>0</v>
      </c>
      <c r="F23" s="102">
        <v>0</v>
      </c>
      <c r="G23" s="102">
        <v>0</v>
      </c>
      <c r="H23" s="99">
        <v>0</v>
      </c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</row>
    <row r="24" spans="1:34" ht="20.25" customHeight="1">
      <c r="A24" s="105"/>
      <c r="B24" s="103"/>
      <c r="C24" s="107" t="s">
        <v>131</v>
      </c>
      <c r="D24" s="101">
        <f t="shared" si="0"/>
        <v>0</v>
      </c>
      <c r="E24" s="102">
        <v>0</v>
      </c>
      <c r="F24" s="102">
        <v>0</v>
      </c>
      <c r="G24" s="102">
        <v>0</v>
      </c>
      <c r="H24" s="99">
        <v>0</v>
      </c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</row>
    <row r="25" spans="1:34" ht="20.25" customHeight="1">
      <c r="A25" s="105"/>
      <c r="B25" s="103"/>
      <c r="C25" s="107" t="s">
        <v>132</v>
      </c>
      <c r="D25" s="101">
        <f t="shared" si="0"/>
        <v>0</v>
      </c>
      <c r="E25" s="102">
        <v>0</v>
      </c>
      <c r="F25" s="102">
        <v>0</v>
      </c>
      <c r="G25" s="102">
        <v>0</v>
      </c>
      <c r="H25" s="99">
        <v>0</v>
      </c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</row>
    <row r="26" spans="1:34" ht="20.25" customHeight="1">
      <c r="A26" s="107"/>
      <c r="B26" s="103"/>
      <c r="C26" s="107" t="s">
        <v>133</v>
      </c>
      <c r="D26" s="101">
        <f t="shared" si="0"/>
        <v>68.12</v>
      </c>
      <c r="E26" s="102">
        <v>68.12</v>
      </c>
      <c r="F26" s="102">
        <v>0</v>
      </c>
      <c r="G26" s="102">
        <v>0</v>
      </c>
      <c r="H26" s="99">
        <v>0</v>
      </c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</row>
    <row r="27" spans="1:34" ht="20.25" customHeight="1">
      <c r="A27" s="107"/>
      <c r="B27" s="103"/>
      <c r="C27" s="107" t="s">
        <v>134</v>
      </c>
      <c r="D27" s="101">
        <f t="shared" si="0"/>
        <v>0</v>
      </c>
      <c r="E27" s="102">
        <v>0</v>
      </c>
      <c r="F27" s="102">
        <v>0</v>
      </c>
      <c r="G27" s="102">
        <v>0</v>
      </c>
      <c r="H27" s="99">
        <v>0</v>
      </c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</row>
    <row r="28" spans="1:34" ht="20.25" customHeight="1">
      <c r="A28" s="107"/>
      <c r="B28" s="103"/>
      <c r="C28" s="107" t="s">
        <v>135</v>
      </c>
      <c r="D28" s="101">
        <f t="shared" si="0"/>
        <v>0</v>
      </c>
      <c r="E28" s="102">
        <v>0</v>
      </c>
      <c r="F28" s="102">
        <v>0</v>
      </c>
      <c r="G28" s="102">
        <v>0</v>
      </c>
      <c r="H28" s="99">
        <v>0</v>
      </c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</row>
    <row r="29" spans="1:34" ht="20.25" customHeight="1">
      <c r="A29" s="107"/>
      <c r="B29" s="103"/>
      <c r="C29" s="107" t="s">
        <v>136</v>
      </c>
      <c r="D29" s="101">
        <f t="shared" si="0"/>
        <v>0</v>
      </c>
      <c r="E29" s="102">
        <v>0</v>
      </c>
      <c r="F29" s="102">
        <v>0</v>
      </c>
      <c r="G29" s="102">
        <v>0</v>
      </c>
      <c r="H29" s="99">
        <v>0</v>
      </c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</row>
    <row r="30" spans="1:34" ht="20.25" customHeight="1">
      <c r="A30" s="107"/>
      <c r="B30" s="103"/>
      <c r="C30" s="107" t="s">
        <v>137</v>
      </c>
      <c r="D30" s="101">
        <f t="shared" si="0"/>
        <v>0</v>
      </c>
      <c r="E30" s="102">
        <v>0</v>
      </c>
      <c r="F30" s="102">
        <v>0</v>
      </c>
      <c r="G30" s="102">
        <v>0</v>
      </c>
      <c r="H30" s="99">
        <v>0</v>
      </c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</row>
    <row r="31" spans="1:34" ht="20.25" customHeight="1">
      <c r="A31" s="107"/>
      <c r="B31" s="103"/>
      <c r="C31" s="107" t="s">
        <v>138</v>
      </c>
      <c r="D31" s="101">
        <f t="shared" si="0"/>
        <v>0</v>
      </c>
      <c r="E31" s="102">
        <v>0</v>
      </c>
      <c r="F31" s="102">
        <v>0</v>
      </c>
      <c r="G31" s="102">
        <v>0</v>
      </c>
      <c r="H31" s="99">
        <v>0</v>
      </c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</row>
    <row r="32" spans="1:34" ht="20.25" customHeight="1">
      <c r="A32" s="107"/>
      <c r="B32" s="103"/>
      <c r="C32" s="107" t="s">
        <v>139</v>
      </c>
      <c r="D32" s="101">
        <f t="shared" si="0"/>
        <v>0</v>
      </c>
      <c r="E32" s="102">
        <v>0</v>
      </c>
      <c r="F32" s="102">
        <v>0</v>
      </c>
      <c r="G32" s="102">
        <v>0</v>
      </c>
      <c r="H32" s="99">
        <v>0</v>
      </c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</row>
    <row r="33" spans="1:34" ht="20.25" customHeight="1">
      <c r="A33" s="107"/>
      <c r="B33" s="103"/>
      <c r="C33" s="107" t="s">
        <v>140</v>
      </c>
      <c r="D33" s="101">
        <f t="shared" si="0"/>
        <v>0</v>
      </c>
      <c r="E33" s="102">
        <v>0</v>
      </c>
      <c r="F33" s="102">
        <v>0</v>
      </c>
      <c r="G33" s="102">
        <v>0</v>
      </c>
      <c r="H33" s="99">
        <v>0</v>
      </c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</row>
    <row r="34" spans="1:34" ht="20.25" customHeight="1">
      <c r="A34" s="107"/>
      <c r="B34" s="103"/>
      <c r="C34" s="107" t="s">
        <v>141</v>
      </c>
      <c r="D34" s="101">
        <f t="shared" si="0"/>
        <v>0</v>
      </c>
      <c r="E34" s="111">
        <v>0</v>
      </c>
      <c r="F34" s="111">
        <v>0</v>
      </c>
      <c r="G34" s="111">
        <v>0</v>
      </c>
      <c r="H34" s="103">
        <v>0</v>
      </c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</row>
    <row r="35" spans="1:34" ht="20.25" customHeight="1">
      <c r="A35" s="95"/>
      <c r="B35" s="112"/>
      <c r="C35" s="95"/>
      <c r="D35" s="112"/>
      <c r="E35" s="113"/>
      <c r="F35" s="113"/>
      <c r="G35" s="113"/>
      <c r="H35" s="113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</row>
    <row r="36" spans="1:34" ht="20.25" customHeight="1">
      <c r="A36" s="107"/>
      <c r="B36" s="103"/>
      <c r="C36" s="107" t="s">
        <v>142</v>
      </c>
      <c r="D36" s="101">
        <f>SUM(E36:H36)</f>
        <v>0</v>
      </c>
      <c r="E36" s="111">
        <v>0</v>
      </c>
      <c r="F36" s="111">
        <v>0</v>
      </c>
      <c r="G36" s="111">
        <v>0</v>
      </c>
      <c r="H36" s="103">
        <v>0</v>
      </c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</row>
    <row r="37" spans="1:34" ht="20.25" customHeight="1">
      <c r="A37" s="107"/>
      <c r="B37" s="114"/>
      <c r="C37" s="107"/>
      <c r="D37" s="112"/>
      <c r="E37" s="115"/>
      <c r="F37" s="115"/>
      <c r="G37" s="115"/>
      <c r="H37" s="115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</row>
    <row r="38" spans="1:34" ht="20.25" customHeight="1">
      <c r="A38" s="95" t="s">
        <v>49</v>
      </c>
      <c r="B38" s="114">
        <f>SUM(B6,B10)</f>
        <v>2138.61</v>
      </c>
      <c r="C38" s="95" t="s">
        <v>50</v>
      </c>
      <c r="D38" s="101">
        <f>SUM(E38:H38)</f>
        <v>2138.6099999999997</v>
      </c>
      <c r="E38" s="112">
        <f>SUM(E7:E36)</f>
        <v>2138.6099999999997</v>
      </c>
      <c r="F38" s="112">
        <f>SUM(F7:F36)</f>
        <v>0</v>
      </c>
      <c r="G38" s="112">
        <f>SUM(G7:G36)</f>
        <v>0</v>
      </c>
      <c r="H38" s="112">
        <f>SUM(H7:H36)</f>
        <v>0</v>
      </c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</row>
    <row r="39" spans="1:34" ht="20.25" customHeight="1">
      <c r="A39" s="116"/>
      <c r="B39" s="117"/>
      <c r="C39" s="118"/>
      <c r="D39" s="118"/>
      <c r="E39" s="118"/>
      <c r="F39" s="118"/>
      <c r="G39" s="118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</row>
  </sheetData>
  <sheetProtection/>
  <mergeCells count="1">
    <mergeCell ref="A2:H2"/>
  </mergeCells>
  <printOptions horizontalCentered="1" verticalCentered="1"/>
  <pageMargins left="0.5902777777777778" right="0.5902777777777778" top="0.5902777777777778" bottom="0.5902777777777778" header="0" footer="0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9"/>
  <sheetViews>
    <sheetView showGridLines="0" showZeros="0" zoomScalePageLayoutView="0" workbookViewId="0" topLeftCell="A1">
      <selection activeCell="AB7" sqref="AB7:AD11"/>
    </sheetView>
  </sheetViews>
  <sheetFormatPr defaultColWidth="9.16015625" defaultRowHeight="12.75" customHeight="1"/>
  <cols>
    <col min="1" max="2" width="5" style="0" customWidth="1"/>
    <col min="3" max="3" width="3.66015625" style="0" customWidth="1"/>
    <col min="4" max="4" width="10.33203125" style="0" customWidth="1"/>
    <col min="5" max="5" width="37" style="0" customWidth="1"/>
    <col min="6" max="6" width="15.83203125" style="0" customWidth="1"/>
    <col min="7" max="16" width="11.66015625" style="0" customWidth="1"/>
    <col min="17" max="23" width="8.33203125" style="0" customWidth="1"/>
    <col min="24" max="26" width="9.16015625" style="0" customWidth="1"/>
    <col min="27" max="36" width="8.33203125" style="0" customWidth="1"/>
    <col min="37" max="39" width="9.16015625" style="0" customWidth="1"/>
    <col min="40" max="42" width="8.33203125" style="0" customWidth="1"/>
    <col min="43" max="254" width="10.66015625" style="0" customWidth="1"/>
  </cols>
  <sheetData>
    <row r="1" spans="1:254" ht="19.5" customHeight="1">
      <c r="A1" s="9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P1" s="11" t="s">
        <v>143</v>
      </c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  <c r="IT1" s="73"/>
    </row>
    <row r="2" spans="1:254" ht="19.5" customHeight="1">
      <c r="A2" s="63" t="s">
        <v>144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</row>
    <row r="3" spans="1:254" ht="19.5" customHeight="1">
      <c r="A3" s="12" t="s">
        <v>337</v>
      </c>
      <c r="B3" s="12"/>
      <c r="C3" s="12"/>
      <c r="D3" s="12"/>
      <c r="E3" s="12"/>
      <c r="F3" s="68"/>
      <c r="G3" s="68"/>
      <c r="H3" s="68"/>
      <c r="I3" s="68"/>
      <c r="J3" s="68"/>
      <c r="K3" s="68"/>
      <c r="L3" s="68"/>
      <c r="M3" s="68"/>
      <c r="N3" s="68"/>
      <c r="O3" s="68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33"/>
      <c r="AK3" s="33"/>
      <c r="AL3" s="33"/>
      <c r="AM3" s="33"/>
      <c r="AP3" s="14" t="s">
        <v>2</v>
      </c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</row>
    <row r="4" spans="1:254" ht="19.5" customHeight="1">
      <c r="A4" s="18" t="s">
        <v>53</v>
      </c>
      <c r="B4" s="18"/>
      <c r="C4" s="18"/>
      <c r="D4" s="18"/>
      <c r="E4" s="18"/>
      <c r="F4" s="159" t="s">
        <v>145</v>
      </c>
      <c r="G4" s="76" t="s">
        <v>434</v>
      </c>
      <c r="H4" s="76"/>
      <c r="I4" s="76"/>
      <c r="J4" s="76"/>
      <c r="K4" s="76"/>
      <c r="L4" s="76"/>
      <c r="M4" s="76"/>
      <c r="N4" s="76"/>
      <c r="O4" s="76"/>
      <c r="P4" s="69"/>
      <c r="Q4" s="74" t="s">
        <v>146</v>
      </c>
      <c r="R4" s="76"/>
      <c r="S4" s="76"/>
      <c r="T4" s="76"/>
      <c r="U4" s="76"/>
      <c r="V4" s="76"/>
      <c r="W4" s="69"/>
      <c r="X4" s="75"/>
      <c r="Y4" s="75"/>
      <c r="Z4" s="75"/>
      <c r="AA4" s="74" t="s">
        <v>147</v>
      </c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</row>
    <row r="5" spans="1:254" ht="19.5" customHeight="1">
      <c r="A5" s="66" t="s">
        <v>64</v>
      </c>
      <c r="B5" s="66"/>
      <c r="C5" s="66"/>
      <c r="D5" s="145" t="s">
        <v>65</v>
      </c>
      <c r="E5" s="145" t="s">
        <v>100</v>
      </c>
      <c r="F5" s="159"/>
      <c r="G5" s="160" t="s">
        <v>54</v>
      </c>
      <c r="H5" s="87" t="s">
        <v>148</v>
      </c>
      <c r="I5" s="82"/>
      <c r="J5" s="82"/>
      <c r="K5" s="81" t="s">
        <v>149</v>
      </c>
      <c r="L5" s="82"/>
      <c r="M5" s="82"/>
      <c r="N5" s="81" t="s">
        <v>150</v>
      </c>
      <c r="O5" s="82"/>
      <c r="P5" s="86"/>
      <c r="Q5" s="160" t="s">
        <v>54</v>
      </c>
      <c r="R5" s="81" t="s">
        <v>148</v>
      </c>
      <c r="S5" s="82"/>
      <c r="T5" s="82"/>
      <c r="U5" s="81" t="s">
        <v>149</v>
      </c>
      <c r="V5" s="82"/>
      <c r="W5" s="86"/>
      <c r="X5" s="87" t="s">
        <v>105</v>
      </c>
      <c r="Y5" s="87"/>
      <c r="Z5" s="87"/>
      <c r="AA5" s="160" t="s">
        <v>54</v>
      </c>
      <c r="AB5" s="81" t="s">
        <v>148</v>
      </c>
      <c r="AC5" s="82"/>
      <c r="AD5" s="82"/>
      <c r="AE5" s="81" t="s">
        <v>149</v>
      </c>
      <c r="AF5" s="82"/>
      <c r="AG5" s="82"/>
      <c r="AH5" s="81" t="s">
        <v>150</v>
      </c>
      <c r="AI5" s="82"/>
      <c r="AJ5" s="82"/>
      <c r="AK5" s="81" t="s">
        <v>151</v>
      </c>
      <c r="AL5" s="82"/>
      <c r="AM5" s="82"/>
      <c r="AN5" s="81" t="s">
        <v>106</v>
      </c>
      <c r="AO5" s="82"/>
      <c r="AP5" s="82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</row>
    <row r="6" spans="1:254" ht="29.25" customHeight="1">
      <c r="A6" s="25" t="s">
        <v>74</v>
      </c>
      <c r="B6" s="25" t="s">
        <v>75</v>
      </c>
      <c r="C6" s="194" t="s">
        <v>435</v>
      </c>
      <c r="D6" s="145"/>
      <c r="E6" s="145"/>
      <c r="F6" s="159"/>
      <c r="G6" s="160"/>
      <c r="H6" s="141" t="s">
        <v>69</v>
      </c>
      <c r="I6" s="142" t="s">
        <v>96</v>
      </c>
      <c r="J6" s="142" t="s">
        <v>97</v>
      </c>
      <c r="K6" s="83" t="s">
        <v>69</v>
      </c>
      <c r="L6" s="84" t="s">
        <v>96</v>
      </c>
      <c r="M6" s="84" t="s">
        <v>97</v>
      </c>
      <c r="N6" s="83" t="s">
        <v>69</v>
      </c>
      <c r="O6" s="84" t="s">
        <v>96</v>
      </c>
      <c r="P6" s="24" t="s">
        <v>97</v>
      </c>
      <c r="Q6" s="161"/>
      <c r="R6" s="83" t="s">
        <v>69</v>
      </c>
      <c r="S6" s="25" t="s">
        <v>96</v>
      </c>
      <c r="T6" s="25" t="s">
        <v>97</v>
      </c>
      <c r="U6" s="83" t="s">
        <v>69</v>
      </c>
      <c r="V6" s="25" t="s">
        <v>96</v>
      </c>
      <c r="W6" s="24" t="s">
        <v>97</v>
      </c>
      <c r="X6" s="25" t="s">
        <v>69</v>
      </c>
      <c r="Y6" s="25" t="s">
        <v>96</v>
      </c>
      <c r="Z6" s="25" t="s">
        <v>97</v>
      </c>
      <c r="AA6" s="161"/>
      <c r="AB6" s="83" t="s">
        <v>69</v>
      </c>
      <c r="AC6" s="25" t="s">
        <v>96</v>
      </c>
      <c r="AD6" s="25" t="s">
        <v>97</v>
      </c>
      <c r="AE6" s="83" t="s">
        <v>69</v>
      </c>
      <c r="AF6" s="25" t="s">
        <v>96</v>
      </c>
      <c r="AG6" s="25" t="s">
        <v>97</v>
      </c>
      <c r="AH6" s="83" t="s">
        <v>69</v>
      </c>
      <c r="AI6" s="84" t="s">
        <v>96</v>
      </c>
      <c r="AJ6" s="84" t="s">
        <v>97</v>
      </c>
      <c r="AK6" s="83" t="s">
        <v>69</v>
      </c>
      <c r="AL6" s="84" t="s">
        <v>96</v>
      </c>
      <c r="AM6" s="84" t="s">
        <v>97</v>
      </c>
      <c r="AN6" s="83" t="s">
        <v>69</v>
      </c>
      <c r="AO6" s="84" t="s">
        <v>96</v>
      </c>
      <c r="AP6" s="84" t="s">
        <v>97</v>
      </c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</row>
    <row r="7" spans="1:254" ht="19.5" customHeight="1">
      <c r="A7" s="128"/>
      <c r="B7" s="128"/>
      <c r="C7" s="128"/>
      <c r="D7" s="129"/>
      <c r="E7" s="129" t="s">
        <v>54</v>
      </c>
      <c r="F7" s="130">
        <f>SUM(I7:J7)</f>
        <v>1606.79</v>
      </c>
      <c r="G7" s="130">
        <f>SUM(H7)</f>
        <v>1606.79</v>
      </c>
      <c r="H7" s="130">
        <f>SUM(I7:J7)</f>
        <v>1606.79</v>
      </c>
      <c r="I7" s="103">
        <f>SUM(I8)</f>
        <v>906.3199999999999</v>
      </c>
      <c r="J7" s="103">
        <f>SUM(J8)</f>
        <v>700.47</v>
      </c>
      <c r="K7" s="28">
        <v>0</v>
      </c>
      <c r="L7" s="50">
        <v>0</v>
      </c>
      <c r="M7" s="27">
        <v>0</v>
      </c>
      <c r="N7" s="28">
        <v>0</v>
      </c>
      <c r="O7" s="50">
        <v>0</v>
      </c>
      <c r="P7" s="27">
        <v>0</v>
      </c>
      <c r="Q7" s="28">
        <v>0</v>
      </c>
      <c r="R7" s="50">
        <v>0</v>
      </c>
      <c r="S7" s="50">
        <v>0</v>
      </c>
      <c r="T7" s="27">
        <v>0</v>
      </c>
      <c r="U7" s="28">
        <v>0</v>
      </c>
      <c r="V7" s="50">
        <v>0</v>
      </c>
      <c r="W7" s="50">
        <v>0</v>
      </c>
      <c r="X7" s="27">
        <v>0</v>
      </c>
      <c r="Y7" s="28">
        <v>0</v>
      </c>
      <c r="Z7" s="27">
        <v>0</v>
      </c>
      <c r="AA7" s="27">
        <f>SUM(AA9:AA18)</f>
        <v>531.8199999999999</v>
      </c>
      <c r="AB7" s="27"/>
      <c r="AC7" s="27"/>
      <c r="AD7" s="27"/>
      <c r="AE7" s="27"/>
      <c r="AF7" s="50"/>
      <c r="AG7" s="27"/>
      <c r="AH7" s="28"/>
      <c r="AI7" s="50"/>
      <c r="AJ7" s="27"/>
      <c r="AK7" s="27">
        <f>SUM(AK9:AK18)</f>
        <v>531.8199999999999</v>
      </c>
      <c r="AL7" s="27"/>
      <c r="AM7" s="27">
        <f>SUM(AM9:AM18)</f>
        <v>531.8199999999999</v>
      </c>
      <c r="AN7" s="28"/>
      <c r="AO7" s="50"/>
      <c r="AP7" s="27">
        <v>0</v>
      </c>
      <c r="AQ7" s="88"/>
      <c r="AR7" s="89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</row>
    <row r="8" spans="1:254" ht="19.5" customHeight="1">
      <c r="A8" s="26"/>
      <c r="B8" s="26"/>
      <c r="C8" s="26"/>
      <c r="D8" s="26" t="s">
        <v>336</v>
      </c>
      <c r="E8" s="26" t="s">
        <v>338</v>
      </c>
      <c r="F8" s="130">
        <f>SUM(I8:J8)</f>
        <v>1606.79</v>
      </c>
      <c r="G8" s="130">
        <f aca="true" t="shared" si="0" ref="G8:G18">SUM(H8)</f>
        <v>1606.79</v>
      </c>
      <c r="H8" s="130">
        <f aca="true" t="shared" si="1" ref="H8:H18">SUM(I8:J8)</f>
        <v>1606.79</v>
      </c>
      <c r="I8" s="103">
        <f>SUM(I9:I18)</f>
        <v>906.3199999999999</v>
      </c>
      <c r="J8" s="103">
        <f>SUM(J9:J11)</f>
        <v>700.47</v>
      </c>
      <c r="K8" s="28">
        <v>0</v>
      </c>
      <c r="L8" s="50">
        <v>0</v>
      </c>
      <c r="M8" s="27">
        <v>0</v>
      </c>
      <c r="N8" s="28">
        <v>0</v>
      </c>
      <c r="O8" s="50">
        <v>0</v>
      </c>
      <c r="P8" s="27">
        <v>0</v>
      </c>
      <c r="Q8" s="28">
        <v>0</v>
      </c>
      <c r="R8" s="50">
        <v>0</v>
      </c>
      <c r="S8" s="50">
        <v>0</v>
      </c>
      <c r="T8" s="27">
        <v>0</v>
      </c>
      <c r="U8" s="28">
        <v>0</v>
      </c>
      <c r="V8" s="50">
        <v>0</v>
      </c>
      <c r="W8" s="50">
        <v>0</v>
      </c>
      <c r="X8" s="27">
        <v>0</v>
      </c>
      <c r="Y8" s="28">
        <v>0</v>
      </c>
      <c r="Z8" s="27">
        <v>0</v>
      </c>
      <c r="AA8" s="27">
        <v>531.82</v>
      </c>
      <c r="AB8" s="27"/>
      <c r="AC8" s="27"/>
      <c r="AD8" s="27"/>
      <c r="AE8" s="27"/>
      <c r="AF8" s="50"/>
      <c r="AG8" s="27"/>
      <c r="AH8" s="28"/>
      <c r="AI8" s="50"/>
      <c r="AJ8" s="27"/>
      <c r="AK8" s="27">
        <v>531.82</v>
      </c>
      <c r="AL8" s="27"/>
      <c r="AM8" s="27">
        <v>531.82</v>
      </c>
      <c r="AN8" s="28"/>
      <c r="AO8" s="50"/>
      <c r="AP8" s="27">
        <v>0</v>
      </c>
      <c r="AQ8" s="33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</row>
    <row r="9" spans="1:254" ht="19.5" customHeight="1">
      <c r="A9" s="26" t="s">
        <v>339</v>
      </c>
      <c r="B9" s="26" t="s">
        <v>340</v>
      </c>
      <c r="C9" s="26" t="s">
        <v>341</v>
      </c>
      <c r="D9" s="26" t="s">
        <v>336</v>
      </c>
      <c r="E9" s="26" t="s">
        <v>342</v>
      </c>
      <c r="F9" s="130">
        <f>SUM(I9:J9)</f>
        <v>910.47</v>
      </c>
      <c r="G9" s="130">
        <f t="shared" si="0"/>
        <v>910.47</v>
      </c>
      <c r="H9" s="130">
        <f t="shared" si="1"/>
        <v>910.47</v>
      </c>
      <c r="I9" s="103">
        <v>599.28</v>
      </c>
      <c r="J9" s="27">
        <v>311.19</v>
      </c>
      <c r="K9" s="28">
        <v>0</v>
      </c>
      <c r="L9" s="50">
        <v>0</v>
      </c>
      <c r="M9" s="27">
        <v>0</v>
      </c>
      <c r="N9" s="28">
        <v>0</v>
      </c>
      <c r="O9" s="50">
        <v>0</v>
      </c>
      <c r="P9" s="27">
        <v>0</v>
      </c>
      <c r="Q9" s="28">
        <v>0</v>
      </c>
      <c r="R9" s="50">
        <v>0</v>
      </c>
      <c r="S9" s="50">
        <v>0</v>
      </c>
      <c r="T9" s="27">
        <v>0</v>
      </c>
      <c r="U9" s="28">
        <v>0</v>
      </c>
      <c r="V9" s="50">
        <v>0</v>
      </c>
      <c r="W9" s="50">
        <v>0</v>
      </c>
      <c r="X9" s="27">
        <v>0</v>
      </c>
      <c r="Y9" s="28">
        <v>0</v>
      </c>
      <c r="Z9" s="27">
        <v>0</v>
      </c>
      <c r="AA9" s="27">
        <v>18</v>
      </c>
      <c r="AB9" s="27"/>
      <c r="AC9" s="27"/>
      <c r="AD9" s="27"/>
      <c r="AE9" s="27"/>
      <c r="AF9" s="50"/>
      <c r="AG9" s="27"/>
      <c r="AH9" s="28"/>
      <c r="AI9" s="50"/>
      <c r="AJ9" s="27"/>
      <c r="AK9" s="27">
        <v>18</v>
      </c>
      <c r="AL9" s="27"/>
      <c r="AM9" s="27">
        <v>18</v>
      </c>
      <c r="AN9" s="28"/>
      <c r="AO9" s="50"/>
      <c r="AP9" s="27">
        <v>0</v>
      </c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</row>
    <row r="10" spans="1:254" ht="19.5" customHeight="1">
      <c r="A10" s="26" t="s">
        <v>339</v>
      </c>
      <c r="B10" s="26" t="s">
        <v>344</v>
      </c>
      <c r="C10" s="26" t="s">
        <v>85</v>
      </c>
      <c r="D10" s="26" t="s">
        <v>336</v>
      </c>
      <c r="E10" s="26" t="s">
        <v>346</v>
      </c>
      <c r="F10" s="130">
        <f>SUM(I10:J10)</f>
        <v>201</v>
      </c>
      <c r="G10" s="130">
        <f t="shared" si="0"/>
        <v>201</v>
      </c>
      <c r="H10" s="130">
        <f t="shared" si="1"/>
        <v>201</v>
      </c>
      <c r="I10" s="103"/>
      <c r="J10" s="27">
        <v>201</v>
      </c>
      <c r="K10" s="28">
        <v>0</v>
      </c>
      <c r="L10" s="50">
        <v>0</v>
      </c>
      <c r="M10" s="27">
        <v>0</v>
      </c>
      <c r="N10" s="28">
        <v>0</v>
      </c>
      <c r="O10" s="50">
        <v>0</v>
      </c>
      <c r="P10" s="27">
        <v>0</v>
      </c>
      <c r="Q10" s="28">
        <v>0</v>
      </c>
      <c r="R10" s="50">
        <v>0</v>
      </c>
      <c r="S10" s="50">
        <v>0</v>
      </c>
      <c r="T10" s="27">
        <v>0</v>
      </c>
      <c r="U10" s="28">
        <v>0</v>
      </c>
      <c r="V10" s="50">
        <v>0</v>
      </c>
      <c r="W10" s="50">
        <v>0</v>
      </c>
      <c r="X10" s="27">
        <v>0</v>
      </c>
      <c r="Y10" s="28">
        <v>0</v>
      </c>
      <c r="Z10" s="27">
        <v>0</v>
      </c>
      <c r="AA10" s="27">
        <v>287.77</v>
      </c>
      <c r="AB10" s="27"/>
      <c r="AC10" s="27"/>
      <c r="AD10" s="27"/>
      <c r="AE10" s="27"/>
      <c r="AF10" s="50"/>
      <c r="AG10" s="27"/>
      <c r="AH10" s="28"/>
      <c r="AI10" s="50"/>
      <c r="AJ10" s="27"/>
      <c r="AK10" s="27">
        <v>287.77</v>
      </c>
      <c r="AL10" s="27"/>
      <c r="AM10" s="27">
        <v>287.77</v>
      </c>
      <c r="AN10" s="28"/>
      <c r="AO10" s="50"/>
      <c r="AP10" s="27">
        <v>0</v>
      </c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</row>
    <row r="11" spans="1:254" ht="19.5" customHeight="1">
      <c r="A11" s="26" t="s">
        <v>339</v>
      </c>
      <c r="B11" s="26" t="s">
        <v>344</v>
      </c>
      <c r="C11" s="26" t="s">
        <v>88</v>
      </c>
      <c r="D11" s="26" t="s">
        <v>336</v>
      </c>
      <c r="E11" s="26" t="s">
        <v>347</v>
      </c>
      <c r="F11" s="130">
        <f>SUM(I11:J11)</f>
        <v>188.28</v>
      </c>
      <c r="G11" s="130">
        <f t="shared" si="0"/>
        <v>188.28</v>
      </c>
      <c r="H11" s="130">
        <f t="shared" si="1"/>
        <v>188.28</v>
      </c>
      <c r="I11" s="103"/>
      <c r="J11" s="27">
        <v>188.28</v>
      </c>
      <c r="K11" s="28">
        <v>0</v>
      </c>
      <c r="L11" s="50">
        <v>0</v>
      </c>
      <c r="M11" s="27">
        <v>0</v>
      </c>
      <c r="N11" s="28">
        <v>0</v>
      </c>
      <c r="O11" s="50">
        <v>0</v>
      </c>
      <c r="P11" s="27">
        <v>0</v>
      </c>
      <c r="Q11" s="28">
        <v>0</v>
      </c>
      <c r="R11" s="50">
        <v>0</v>
      </c>
      <c r="S11" s="50">
        <v>0</v>
      </c>
      <c r="T11" s="27">
        <v>0</v>
      </c>
      <c r="U11" s="28">
        <v>0</v>
      </c>
      <c r="V11" s="50">
        <v>0</v>
      </c>
      <c r="W11" s="50">
        <v>0</v>
      </c>
      <c r="X11" s="27">
        <v>0</v>
      </c>
      <c r="Y11" s="28">
        <v>0</v>
      </c>
      <c r="Z11" s="27">
        <v>0</v>
      </c>
      <c r="AA11" s="27">
        <v>226.05</v>
      </c>
      <c r="AB11" s="27"/>
      <c r="AC11" s="27"/>
      <c r="AD11" s="27"/>
      <c r="AE11" s="27"/>
      <c r="AF11" s="50"/>
      <c r="AG11" s="27"/>
      <c r="AH11" s="28"/>
      <c r="AI11" s="50"/>
      <c r="AJ11" s="27"/>
      <c r="AK11" s="27">
        <v>226.05</v>
      </c>
      <c r="AL11" s="27"/>
      <c r="AM11" s="27">
        <v>226.05</v>
      </c>
      <c r="AN11" s="28"/>
      <c r="AO11" s="50"/>
      <c r="AP11" s="27">
        <v>0</v>
      </c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</row>
    <row r="12" spans="1:254" ht="19.5" customHeight="1">
      <c r="A12" s="26" t="s">
        <v>339</v>
      </c>
      <c r="B12" s="26" t="s">
        <v>349</v>
      </c>
      <c r="C12" s="26" t="s">
        <v>349</v>
      </c>
      <c r="D12" s="26" t="s">
        <v>336</v>
      </c>
      <c r="E12" s="26" t="s">
        <v>348</v>
      </c>
      <c r="F12" s="130">
        <f>SUM(I12:J12)</f>
        <v>4.55</v>
      </c>
      <c r="G12" s="130">
        <f t="shared" si="0"/>
        <v>4.55</v>
      </c>
      <c r="H12" s="130">
        <f t="shared" si="1"/>
        <v>4.55</v>
      </c>
      <c r="I12" s="103">
        <v>4.55</v>
      </c>
      <c r="J12" s="103"/>
      <c r="K12" s="28">
        <v>0</v>
      </c>
      <c r="L12" s="50">
        <v>0</v>
      </c>
      <c r="M12" s="27">
        <v>0</v>
      </c>
      <c r="N12" s="28">
        <v>0</v>
      </c>
      <c r="O12" s="50">
        <v>0</v>
      </c>
      <c r="P12" s="27">
        <v>0</v>
      </c>
      <c r="Q12" s="28">
        <v>0</v>
      </c>
      <c r="R12" s="50">
        <v>0</v>
      </c>
      <c r="S12" s="50">
        <v>0</v>
      </c>
      <c r="T12" s="27">
        <v>0</v>
      </c>
      <c r="U12" s="28">
        <v>0</v>
      </c>
      <c r="V12" s="50">
        <v>0</v>
      </c>
      <c r="W12" s="50">
        <v>0</v>
      </c>
      <c r="X12" s="27">
        <v>0</v>
      </c>
      <c r="Y12" s="28">
        <v>0</v>
      </c>
      <c r="Z12" s="27">
        <v>0</v>
      </c>
      <c r="AA12" s="28"/>
      <c r="AB12" s="50"/>
      <c r="AC12" s="50"/>
      <c r="AD12" s="27"/>
      <c r="AE12" s="28"/>
      <c r="AF12" s="50"/>
      <c r="AG12" s="27"/>
      <c r="AH12" s="28"/>
      <c r="AI12" s="50"/>
      <c r="AJ12" s="27"/>
      <c r="AK12" s="28"/>
      <c r="AL12" s="50"/>
      <c r="AM12" s="27"/>
      <c r="AN12" s="28"/>
      <c r="AO12" s="50"/>
      <c r="AP12" s="27">
        <v>0</v>
      </c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</row>
    <row r="13" spans="1:254" ht="19.5" customHeight="1">
      <c r="A13" s="26" t="s">
        <v>86</v>
      </c>
      <c r="B13" s="26" t="s">
        <v>87</v>
      </c>
      <c r="C13" s="26" t="s">
        <v>87</v>
      </c>
      <c r="D13" s="26" t="s">
        <v>336</v>
      </c>
      <c r="E13" s="26" t="s">
        <v>89</v>
      </c>
      <c r="F13" s="130">
        <f>SUM(I13:J13)</f>
        <v>124.38</v>
      </c>
      <c r="G13" s="130">
        <f t="shared" si="0"/>
        <v>124.38</v>
      </c>
      <c r="H13" s="130">
        <f t="shared" si="1"/>
        <v>124.38</v>
      </c>
      <c r="I13" s="103">
        <v>124.38</v>
      </c>
      <c r="J13" s="103"/>
      <c r="K13" s="28">
        <v>0</v>
      </c>
      <c r="L13" s="50">
        <v>0</v>
      </c>
      <c r="M13" s="27">
        <v>0</v>
      </c>
      <c r="N13" s="28">
        <v>0</v>
      </c>
      <c r="O13" s="50">
        <v>0</v>
      </c>
      <c r="P13" s="27">
        <v>0</v>
      </c>
      <c r="Q13" s="28">
        <v>0</v>
      </c>
      <c r="R13" s="50">
        <v>0</v>
      </c>
      <c r="S13" s="50">
        <v>0</v>
      </c>
      <c r="T13" s="27">
        <v>0</v>
      </c>
      <c r="U13" s="28">
        <v>0</v>
      </c>
      <c r="V13" s="50">
        <v>0</v>
      </c>
      <c r="W13" s="50">
        <v>0</v>
      </c>
      <c r="X13" s="27">
        <v>0</v>
      </c>
      <c r="Y13" s="28">
        <v>0</v>
      </c>
      <c r="Z13" s="27">
        <v>0</v>
      </c>
      <c r="AA13" s="28"/>
      <c r="AB13" s="50"/>
      <c r="AC13" s="50"/>
      <c r="AD13" s="27"/>
      <c r="AE13" s="28"/>
      <c r="AF13" s="50"/>
      <c r="AG13" s="27"/>
      <c r="AH13" s="28"/>
      <c r="AI13" s="50"/>
      <c r="AJ13" s="27"/>
      <c r="AK13" s="28"/>
      <c r="AL13" s="50"/>
      <c r="AM13" s="27"/>
      <c r="AN13" s="28"/>
      <c r="AO13" s="50"/>
      <c r="AP13" s="27">
        <v>0</v>
      </c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</row>
    <row r="14" spans="1:254" ht="19.5" customHeight="1">
      <c r="A14" s="26" t="s">
        <v>86</v>
      </c>
      <c r="B14" s="26" t="s">
        <v>351</v>
      </c>
      <c r="C14" s="26" t="s">
        <v>352</v>
      </c>
      <c r="D14" s="26" t="s">
        <v>336</v>
      </c>
      <c r="E14" s="26" t="s">
        <v>350</v>
      </c>
      <c r="F14" s="130">
        <f>SUM(I14:J14)</f>
        <v>45.47</v>
      </c>
      <c r="G14" s="130">
        <f t="shared" si="0"/>
        <v>45.47</v>
      </c>
      <c r="H14" s="130">
        <f t="shared" si="1"/>
        <v>45.47</v>
      </c>
      <c r="I14" s="103">
        <v>45.47</v>
      </c>
      <c r="J14" s="103"/>
      <c r="K14" s="28">
        <v>0</v>
      </c>
      <c r="L14" s="50">
        <v>0</v>
      </c>
      <c r="M14" s="27">
        <v>0</v>
      </c>
      <c r="N14" s="28">
        <v>0</v>
      </c>
      <c r="O14" s="50">
        <v>0</v>
      </c>
      <c r="P14" s="27">
        <v>0</v>
      </c>
      <c r="Q14" s="28">
        <v>0</v>
      </c>
      <c r="R14" s="50">
        <v>0</v>
      </c>
      <c r="S14" s="50">
        <v>0</v>
      </c>
      <c r="T14" s="27">
        <v>0</v>
      </c>
      <c r="U14" s="28">
        <v>0</v>
      </c>
      <c r="V14" s="50">
        <v>0</v>
      </c>
      <c r="W14" s="50">
        <v>0</v>
      </c>
      <c r="X14" s="27">
        <v>0</v>
      </c>
      <c r="Y14" s="28">
        <v>0</v>
      </c>
      <c r="Z14" s="27">
        <v>0</v>
      </c>
      <c r="AA14" s="28"/>
      <c r="AB14" s="50"/>
      <c r="AC14" s="50"/>
      <c r="AD14" s="27"/>
      <c r="AE14" s="28"/>
      <c r="AF14" s="50"/>
      <c r="AG14" s="27"/>
      <c r="AH14" s="28"/>
      <c r="AI14" s="50"/>
      <c r="AJ14" s="27"/>
      <c r="AK14" s="28"/>
      <c r="AL14" s="50"/>
      <c r="AM14" s="27"/>
      <c r="AN14" s="28"/>
      <c r="AO14" s="50"/>
      <c r="AP14" s="27">
        <v>0</v>
      </c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</row>
    <row r="15" spans="1:254" ht="19.5" customHeight="1">
      <c r="A15" s="26" t="s">
        <v>353</v>
      </c>
      <c r="B15" s="26" t="s">
        <v>354</v>
      </c>
      <c r="C15" s="26" t="s">
        <v>78</v>
      </c>
      <c r="D15" s="26" t="s">
        <v>336</v>
      </c>
      <c r="E15" s="26" t="s">
        <v>355</v>
      </c>
      <c r="F15" s="130">
        <f>SUM(I15:J15)</f>
        <v>1.62</v>
      </c>
      <c r="G15" s="130">
        <f t="shared" si="0"/>
        <v>1.62</v>
      </c>
      <c r="H15" s="130">
        <f t="shared" si="1"/>
        <v>1.62</v>
      </c>
      <c r="I15" s="103">
        <v>1.62</v>
      </c>
      <c r="J15" s="103"/>
      <c r="K15" s="28">
        <v>0</v>
      </c>
      <c r="L15" s="50">
        <v>0</v>
      </c>
      <c r="M15" s="27">
        <v>0</v>
      </c>
      <c r="N15" s="28">
        <v>0</v>
      </c>
      <c r="O15" s="50">
        <v>0</v>
      </c>
      <c r="P15" s="27">
        <v>0</v>
      </c>
      <c r="Q15" s="28">
        <v>0</v>
      </c>
      <c r="R15" s="50">
        <v>0</v>
      </c>
      <c r="S15" s="50">
        <v>0</v>
      </c>
      <c r="T15" s="27">
        <v>0</v>
      </c>
      <c r="U15" s="28">
        <v>0</v>
      </c>
      <c r="V15" s="50">
        <v>0</v>
      </c>
      <c r="W15" s="50">
        <v>0</v>
      </c>
      <c r="X15" s="27">
        <v>0</v>
      </c>
      <c r="Y15" s="28">
        <v>0</v>
      </c>
      <c r="Z15" s="27">
        <v>0</v>
      </c>
      <c r="AA15" s="28"/>
      <c r="AB15" s="50"/>
      <c r="AC15" s="50"/>
      <c r="AD15" s="27"/>
      <c r="AE15" s="28"/>
      <c r="AF15" s="50"/>
      <c r="AG15" s="27"/>
      <c r="AH15" s="28"/>
      <c r="AI15" s="50"/>
      <c r="AJ15" s="27"/>
      <c r="AK15" s="28"/>
      <c r="AL15" s="50"/>
      <c r="AM15" s="27"/>
      <c r="AN15" s="28"/>
      <c r="AO15" s="50"/>
      <c r="AP15" s="27">
        <v>0</v>
      </c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</row>
    <row r="16" spans="1:254" ht="19.5" customHeight="1">
      <c r="A16" s="26" t="s">
        <v>90</v>
      </c>
      <c r="B16" s="26" t="s">
        <v>91</v>
      </c>
      <c r="C16" s="26" t="s">
        <v>340</v>
      </c>
      <c r="D16" s="26" t="s">
        <v>336</v>
      </c>
      <c r="E16" s="26" t="s">
        <v>359</v>
      </c>
      <c r="F16" s="130">
        <f>SUM(I16:J16)</f>
        <v>60.06</v>
      </c>
      <c r="G16" s="130">
        <f t="shared" si="0"/>
        <v>60.06</v>
      </c>
      <c r="H16" s="130">
        <f t="shared" si="1"/>
        <v>60.06</v>
      </c>
      <c r="I16" s="103">
        <v>60.06</v>
      </c>
      <c r="J16" s="103"/>
      <c r="K16" s="28">
        <v>0</v>
      </c>
      <c r="L16" s="50">
        <v>0</v>
      </c>
      <c r="M16" s="27">
        <v>0</v>
      </c>
      <c r="N16" s="28">
        <v>0</v>
      </c>
      <c r="O16" s="50">
        <v>0</v>
      </c>
      <c r="P16" s="27">
        <v>0</v>
      </c>
      <c r="Q16" s="28">
        <v>0</v>
      </c>
      <c r="R16" s="50">
        <v>0</v>
      </c>
      <c r="S16" s="50">
        <v>0</v>
      </c>
      <c r="T16" s="27">
        <v>0</v>
      </c>
      <c r="U16" s="28">
        <v>0</v>
      </c>
      <c r="V16" s="50">
        <v>0</v>
      </c>
      <c r="W16" s="50">
        <v>0</v>
      </c>
      <c r="X16" s="27">
        <v>0</v>
      </c>
      <c r="Y16" s="28">
        <v>0</v>
      </c>
      <c r="Z16" s="27">
        <v>0</v>
      </c>
      <c r="AA16" s="28"/>
      <c r="AB16" s="50"/>
      <c r="AC16" s="50"/>
      <c r="AD16" s="27"/>
      <c r="AE16" s="28"/>
      <c r="AF16" s="50"/>
      <c r="AG16" s="27"/>
      <c r="AH16" s="28"/>
      <c r="AI16" s="50"/>
      <c r="AJ16" s="27"/>
      <c r="AK16" s="28"/>
      <c r="AL16" s="50"/>
      <c r="AM16" s="27"/>
      <c r="AN16" s="28"/>
      <c r="AO16" s="50"/>
      <c r="AP16" s="27">
        <v>0</v>
      </c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</row>
    <row r="17" spans="1:254" ht="19.5" customHeight="1">
      <c r="A17" s="26" t="s">
        <v>357</v>
      </c>
      <c r="B17" s="26" t="s">
        <v>358</v>
      </c>
      <c r="C17" s="26" t="s">
        <v>349</v>
      </c>
      <c r="D17" s="26" t="s">
        <v>336</v>
      </c>
      <c r="E17" s="26" t="s">
        <v>360</v>
      </c>
      <c r="F17" s="130">
        <f>SUM(I17:J17)</f>
        <v>2.84</v>
      </c>
      <c r="G17" s="130">
        <f t="shared" si="0"/>
        <v>2.84</v>
      </c>
      <c r="H17" s="130">
        <f t="shared" si="1"/>
        <v>2.84</v>
      </c>
      <c r="I17" s="103">
        <v>2.84</v>
      </c>
      <c r="J17" s="103"/>
      <c r="K17" s="28">
        <v>0</v>
      </c>
      <c r="L17" s="50">
        <v>0</v>
      </c>
      <c r="M17" s="27">
        <v>0</v>
      </c>
      <c r="N17" s="28">
        <v>0</v>
      </c>
      <c r="O17" s="50">
        <v>0</v>
      </c>
      <c r="P17" s="27">
        <v>0</v>
      </c>
      <c r="Q17" s="28">
        <v>0</v>
      </c>
      <c r="R17" s="50">
        <v>0</v>
      </c>
      <c r="S17" s="50">
        <v>0</v>
      </c>
      <c r="T17" s="27">
        <v>0</v>
      </c>
      <c r="U17" s="28">
        <v>0</v>
      </c>
      <c r="V17" s="50">
        <v>0</v>
      </c>
      <c r="W17" s="50">
        <v>0</v>
      </c>
      <c r="X17" s="27">
        <v>0</v>
      </c>
      <c r="Y17" s="28">
        <v>0</v>
      </c>
      <c r="Z17" s="27">
        <v>0</v>
      </c>
      <c r="AA17" s="28"/>
      <c r="AB17" s="50"/>
      <c r="AC17" s="50"/>
      <c r="AD17" s="27"/>
      <c r="AE17" s="28"/>
      <c r="AF17" s="50"/>
      <c r="AG17" s="27"/>
      <c r="AH17" s="28"/>
      <c r="AI17" s="50"/>
      <c r="AJ17" s="27"/>
      <c r="AK17" s="28"/>
      <c r="AL17" s="50"/>
      <c r="AM17" s="27"/>
      <c r="AN17" s="28"/>
      <c r="AO17" s="50"/>
      <c r="AP17" s="27">
        <v>0</v>
      </c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</row>
    <row r="18" spans="1:254" ht="19.5" customHeight="1">
      <c r="A18" s="26" t="s">
        <v>92</v>
      </c>
      <c r="B18" s="26" t="s">
        <v>80</v>
      </c>
      <c r="C18" s="26" t="s">
        <v>78</v>
      </c>
      <c r="D18" s="26" t="s">
        <v>79</v>
      </c>
      <c r="E18" s="26" t="s">
        <v>93</v>
      </c>
      <c r="F18" s="130">
        <f>SUM(I18:J18)</f>
        <v>68.12</v>
      </c>
      <c r="G18" s="130">
        <f t="shared" si="0"/>
        <v>68.12</v>
      </c>
      <c r="H18" s="130">
        <f t="shared" si="1"/>
        <v>68.12</v>
      </c>
      <c r="I18" s="103">
        <v>68.12</v>
      </c>
      <c r="J18" s="103"/>
      <c r="K18" s="28">
        <v>0</v>
      </c>
      <c r="L18" s="50">
        <v>0</v>
      </c>
      <c r="M18" s="27">
        <v>0</v>
      </c>
      <c r="N18" s="28">
        <v>0</v>
      </c>
      <c r="O18" s="50">
        <v>0</v>
      </c>
      <c r="P18" s="27">
        <v>0</v>
      </c>
      <c r="Q18" s="28">
        <v>0</v>
      </c>
      <c r="R18" s="50">
        <v>0</v>
      </c>
      <c r="S18" s="50">
        <v>0</v>
      </c>
      <c r="T18" s="27">
        <v>0</v>
      </c>
      <c r="U18" s="28">
        <v>0</v>
      </c>
      <c r="V18" s="50">
        <v>0</v>
      </c>
      <c r="W18" s="50">
        <v>0</v>
      </c>
      <c r="X18" s="27">
        <v>0</v>
      </c>
      <c r="Y18" s="28">
        <v>0</v>
      </c>
      <c r="Z18" s="27">
        <v>0</v>
      </c>
      <c r="AA18" s="28"/>
      <c r="AB18" s="50"/>
      <c r="AC18" s="50"/>
      <c r="AD18" s="27"/>
      <c r="AE18" s="28"/>
      <c r="AF18" s="50"/>
      <c r="AG18" s="27"/>
      <c r="AH18" s="28"/>
      <c r="AI18" s="50"/>
      <c r="AJ18" s="27"/>
      <c r="AK18" s="28"/>
      <c r="AL18" s="50"/>
      <c r="AM18" s="27"/>
      <c r="AN18" s="28"/>
      <c r="AO18" s="50"/>
      <c r="AP18" s="27">
        <v>0</v>
      </c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  <c r="IT18" s="91"/>
    </row>
    <row r="19" spans="1:254" ht="19.5" customHeight="1">
      <c r="A19" s="26"/>
      <c r="B19" s="26"/>
      <c r="C19" s="26"/>
      <c r="D19" s="26"/>
      <c r="E19" s="26"/>
      <c r="F19" s="50"/>
      <c r="G19" s="50"/>
      <c r="H19" s="50"/>
      <c r="I19" s="50"/>
      <c r="J19" s="27"/>
      <c r="K19" s="28">
        <v>0</v>
      </c>
      <c r="L19" s="50">
        <v>0</v>
      </c>
      <c r="M19" s="27">
        <v>0</v>
      </c>
      <c r="N19" s="28">
        <v>0</v>
      </c>
      <c r="O19" s="50">
        <v>0</v>
      </c>
      <c r="P19" s="27">
        <v>0</v>
      </c>
      <c r="Q19" s="28">
        <v>0</v>
      </c>
      <c r="R19" s="50">
        <v>0</v>
      </c>
      <c r="S19" s="50">
        <v>0</v>
      </c>
      <c r="T19" s="27">
        <v>0</v>
      </c>
      <c r="U19" s="28">
        <v>0</v>
      </c>
      <c r="V19" s="50">
        <v>0</v>
      </c>
      <c r="W19" s="50">
        <v>0</v>
      </c>
      <c r="X19" s="27">
        <v>0</v>
      </c>
      <c r="Y19" s="28">
        <v>0</v>
      </c>
      <c r="Z19" s="27">
        <v>0</v>
      </c>
      <c r="AA19" s="28"/>
      <c r="AB19" s="50"/>
      <c r="AC19" s="50"/>
      <c r="AD19" s="27"/>
      <c r="AE19" s="28"/>
      <c r="AF19" s="50"/>
      <c r="AG19" s="27"/>
      <c r="AH19" s="28"/>
      <c r="AI19" s="50"/>
      <c r="AJ19" s="27"/>
      <c r="AK19" s="28"/>
      <c r="AL19" s="50"/>
      <c r="AM19" s="27"/>
      <c r="AN19" s="28"/>
      <c r="AO19" s="50"/>
      <c r="AP19" s="27">
        <v>0</v>
      </c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  <c r="IR19" s="91"/>
      <c r="IS19" s="91"/>
      <c r="IT19" s="91"/>
    </row>
    <row r="20" spans="1:254" ht="19.5" customHeight="1">
      <c r="A20" s="26"/>
      <c r="B20" s="26"/>
      <c r="C20" s="26"/>
      <c r="D20" s="26"/>
      <c r="E20" s="137"/>
      <c r="F20" s="50"/>
      <c r="G20" s="50"/>
      <c r="H20" s="50"/>
      <c r="I20" s="50"/>
      <c r="J20" s="27"/>
      <c r="K20" s="28">
        <v>0</v>
      </c>
      <c r="L20" s="50">
        <v>0</v>
      </c>
      <c r="M20" s="27">
        <v>0</v>
      </c>
      <c r="N20" s="28">
        <v>0</v>
      </c>
      <c r="O20" s="50">
        <v>0</v>
      </c>
      <c r="P20" s="27">
        <v>0</v>
      </c>
      <c r="Q20" s="28">
        <v>0</v>
      </c>
      <c r="R20" s="50">
        <v>0</v>
      </c>
      <c r="S20" s="50">
        <v>0</v>
      </c>
      <c r="T20" s="27">
        <v>0</v>
      </c>
      <c r="U20" s="28">
        <v>0</v>
      </c>
      <c r="V20" s="50">
        <v>0</v>
      </c>
      <c r="W20" s="50">
        <v>0</v>
      </c>
      <c r="X20" s="27">
        <v>0</v>
      </c>
      <c r="Y20" s="28">
        <v>0</v>
      </c>
      <c r="Z20" s="27">
        <v>0</v>
      </c>
      <c r="AA20" s="28"/>
      <c r="AB20" s="50"/>
      <c r="AC20" s="50"/>
      <c r="AD20" s="27"/>
      <c r="AE20" s="28"/>
      <c r="AF20" s="50"/>
      <c r="AG20" s="27"/>
      <c r="AH20" s="28"/>
      <c r="AI20" s="50"/>
      <c r="AJ20" s="27"/>
      <c r="AK20" s="28"/>
      <c r="AL20" s="50"/>
      <c r="AM20" s="27"/>
      <c r="AN20" s="28"/>
      <c r="AO20" s="50"/>
      <c r="AP20" s="27">
        <v>0</v>
      </c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  <c r="IR20" s="91"/>
      <c r="IS20" s="91"/>
      <c r="IT20" s="91"/>
    </row>
    <row r="21" spans="1:254" ht="19.5" customHeight="1">
      <c r="A21" s="26"/>
      <c r="B21" s="26"/>
      <c r="C21" s="26"/>
      <c r="D21" s="26"/>
      <c r="E21" s="137"/>
      <c r="F21" s="50"/>
      <c r="G21" s="50"/>
      <c r="H21" s="50"/>
      <c r="I21" s="50"/>
      <c r="J21" s="27"/>
      <c r="K21" s="28">
        <v>0</v>
      </c>
      <c r="L21" s="50">
        <v>0</v>
      </c>
      <c r="M21" s="27">
        <v>0</v>
      </c>
      <c r="N21" s="28">
        <v>0</v>
      </c>
      <c r="O21" s="50">
        <v>0</v>
      </c>
      <c r="P21" s="27">
        <v>0</v>
      </c>
      <c r="Q21" s="28">
        <v>0</v>
      </c>
      <c r="R21" s="50">
        <v>0</v>
      </c>
      <c r="S21" s="50">
        <v>0</v>
      </c>
      <c r="T21" s="27">
        <v>0</v>
      </c>
      <c r="U21" s="28">
        <v>0</v>
      </c>
      <c r="V21" s="50">
        <v>0</v>
      </c>
      <c r="W21" s="50">
        <v>0</v>
      </c>
      <c r="X21" s="27">
        <v>0</v>
      </c>
      <c r="Y21" s="28">
        <v>0</v>
      </c>
      <c r="Z21" s="27">
        <v>0</v>
      </c>
      <c r="AA21" s="28"/>
      <c r="AB21" s="50"/>
      <c r="AC21" s="50"/>
      <c r="AD21" s="27"/>
      <c r="AE21" s="28"/>
      <c r="AF21" s="50"/>
      <c r="AG21" s="27"/>
      <c r="AH21" s="28"/>
      <c r="AI21" s="50"/>
      <c r="AJ21" s="27"/>
      <c r="AK21" s="28"/>
      <c r="AL21" s="50"/>
      <c r="AM21" s="27"/>
      <c r="AN21" s="28"/>
      <c r="AO21" s="50"/>
      <c r="AP21" s="27">
        <v>0</v>
      </c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</row>
    <row r="22" spans="1:254" ht="19.5" customHeight="1">
      <c r="A22" s="26"/>
      <c r="B22" s="26"/>
      <c r="C22" s="26"/>
      <c r="D22" s="26"/>
      <c r="E22" s="137"/>
      <c r="F22" s="50"/>
      <c r="G22" s="50"/>
      <c r="H22" s="50"/>
      <c r="I22" s="50"/>
      <c r="J22" s="27"/>
      <c r="K22" s="28">
        <v>0</v>
      </c>
      <c r="L22" s="50">
        <v>0</v>
      </c>
      <c r="M22" s="27">
        <v>0</v>
      </c>
      <c r="N22" s="28">
        <v>0</v>
      </c>
      <c r="O22" s="50">
        <v>0</v>
      </c>
      <c r="P22" s="27">
        <v>0</v>
      </c>
      <c r="Q22" s="28">
        <v>0</v>
      </c>
      <c r="R22" s="50">
        <v>0</v>
      </c>
      <c r="S22" s="50">
        <v>0</v>
      </c>
      <c r="T22" s="27">
        <v>0</v>
      </c>
      <c r="U22" s="28">
        <v>0</v>
      </c>
      <c r="V22" s="50">
        <v>0</v>
      </c>
      <c r="W22" s="50">
        <v>0</v>
      </c>
      <c r="X22" s="27">
        <v>0</v>
      </c>
      <c r="Y22" s="28">
        <v>0</v>
      </c>
      <c r="Z22" s="27">
        <v>0</v>
      </c>
      <c r="AA22" s="28"/>
      <c r="AB22" s="50"/>
      <c r="AC22" s="50"/>
      <c r="AD22" s="27"/>
      <c r="AE22" s="28"/>
      <c r="AF22" s="50"/>
      <c r="AG22" s="27"/>
      <c r="AH22" s="28"/>
      <c r="AI22" s="50"/>
      <c r="AJ22" s="27"/>
      <c r="AK22" s="28"/>
      <c r="AL22" s="50"/>
      <c r="AM22" s="27"/>
      <c r="AN22" s="28"/>
      <c r="AO22" s="50"/>
      <c r="AP22" s="27">
        <v>0</v>
      </c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</row>
    <row r="23" spans="1:254" ht="19.5" customHeight="1">
      <c r="A23" s="26"/>
      <c r="B23" s="26"/>
      <c r="C23" s="26"/>
      <c r="D23" s="26"/>
      <c r="E23" s="26"/>
      <c r="F23" s="50"/>
      <c r="G23" s="50"/>
      <c r="H23" s="50"/>
      <c r="I23" s="50"/>
      <c r="J23" s="27"/>
      <c r="K23" s="28">
        <v>0</v>
      </c>
      <c r="L23" s="50">
        <v>0</v>
      </c>
      <c r="M23" s="27">
        <v>0</v>
      </c>
      <c r="N23" s="28">
        <v>0</v>
      </c>
      <c r="O23" s="50">
        <v>0</v>
      </c>
      <c r="P23" s="27">
        <v>0</v>
      </c>
      <c r="Q23" s="28">
        <v>0</v>
      </c>
      <c r="R23" s="50">
        <v>0</v>
      </c>
      <c r="S23" s="50">
        <v>0</v>
      </c>
      <c r="T23" s="27">
        <v>0</v>
      </c>
      <c r="U23" s="28">
        <v>0</v>
      </c>
      <c r="V23" s="50">
        <v>0</v>
      </c>
      <c r="W23" s="50">
        <v>0</v>
      </c>
      <c r="X23" s="27">
        <v>0</v>
      </c>
      <c r="Y23" s="28">
        <v>0</v>
      </c>
      <c r="Z23" s="27">
        <v>0</v>
      </c>
      <c r="AA23" s="50"/>
      <c r="AB23" s="50"/>
      <c r="AC23" s="50"/>
      <c r="AD23" s="27"/>
      <c r="AE23" s="28"/>
      <c r="AF23" s="50"/>
      <c r="AG23" s="27"/>
      <c r="AH23" s="28"/>
      <c r="AI23" s="50"/>
      <c r="AJ23" s="27"/>
      <c r="AK23" s="28"/>
      <c r="AL23" s="50"/>
      <c r="AM23" s="27"/>
      <c r="AN23" s="28"/>
      <c r="AO23" s="50"/>
      <c r="AP23" s="27">
        <v>0</v>
      </c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1"/>
      <c r="IT23" s="91"/>
    </row>
    <row r="24" spans="1:254" ht="19.5" customHeight="1">
      <c r="A24" s="26"/>
      <c r="B24" s="26"/>
      <c r="C24" s="26"/>
      <c r="D24" s="26"/>
      <c r="E24" s="26"/>
      <c r="F24" s="50"/>
      <c r="G24" s="50"/>
      <c r="H24" s="50"/>
      <c r="I24" s="50"/>
      <c r="J24" s="27"/>
      <c r="K24" s="28">
        <v>0</v>
      </c>
      <c r="L24" s="50">
        <v>0</v>
      </c>
      <c r="M24" s="27">
        <v>0</v>
      </c>
      <c r="N24" s="28">
        <v>0</v>
      </c>
      <c r="O24" s="50">
        <v>0</v>
      </c>
      <c r="P24" s="27">
        <v>0</v>
      </c>
      <c r="Q24" s="28">
        <v>0</v>
      </c>
      <c r="R24" s="50">
        <v>0</v>
      </c>
      <c r="S24" s="50">
        <v>0</v>
      </c>
      <c r="T24" s="27">
        <v>0</v>
      </c>
      <c r="U24" s="28">
        <v>0</v>
      </c>
      <c r="V24" s="50">
        <v>0</v>
      </c>
      <c r="W24" s="50">
        <v>0</v>
      </c>
      <c r="X24" s="27">
        <v>0</v>
      </c>
      <c r="Y24" s="28">
        <v>0</v>
      </c>
      <c r="Z24" s="27">
        <v>0</v>
      </c>
      <c r="AA24" s="50"/>
      <c r="AB24" s="50"/>
      <c r="AC24" s="50"/>
      <c r="AD24" s="27"/>
      <c r="AE24" s="28"/>
      <c r="AF24" s="50"/>
      <c r="AG24" s="27"/>
      <c r="AH24" s="28"/>
      <c r="AI24" s="50"/>
      <c r="AJ24" s="27"/>
      <c r="AK24" s="28"/>
      <c r="AL24" s="50"/>
      <c r="AM24" s="27"/>
      <c r="AN24" s="28"/>
      <c r="AO24" s="50"/>
      <c r="AP24" s="27">
        <v>0</v>
      </c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</row>
    <row r="25" spans="1:254" ht="19.5" customHeight="1">
      <c r="A25" s="26"/>
      <c r="B25" s="26"/>
      <c r="C25" s="26"/>
      <c r="D25" s="26"/>
      <c r="E25" s="26"/>
      <c r="F25" s="50"/>
      <c r="G25" s="50"/>
      <c r="H25" s="50"/>
      <c r="I25" s="50"/>
      <c r="J25" s="27"/>
      <c r="K25" s="28">
        <v>0</v>
      </c>
      <c r="L25" s="50">
        <v>0</v>
      </c>
      <c r="M25" s="27">
        <v>0</v>
      </c>
      <c r="N25" s="28">
        <v>0</v>
      </c>
      <c r="O25" s="50">
        <v>0</v>
      </c>
      <c r="P25" s="27">
        <v>0</v>
      </c>
      <c r="Q25" s="28">
        <v>0</v>
      </c>
      <c r="R25" s="50">
        <v>0</v>
      </c>
      <c r="S25" s="50">
        <v>0</v>
      </c>
      <c r="T25" s="27">
        <v>0</v>
      </c>
      <c r="U25" s="28">
        <v>0</v>
      </c>
      <c r="V25" s="50">
        <v>0</v>
      </c>
      <c r="W25" s="50">
        <v>0</v>
      </c>
      <c r="X25" s="27">
        <v>0</v>
      </c>
      <c r="Y25" s="28">
        <v>0</v>
      </c>
      <c r="Z25" s="27">
        <v>0</v>
      </c>
      <c r="AA25" s="50"/>
      <c r="AB25" s="50"/>
      <c r="AC25" s="50"/>
      <c r="AD25" s="27"/>
      <c r="AE25" s="28"/>
      <c r="AF25" s="50"/>
      <c r="AG25" s="27"/>
      <c r="AH25" s="28"/>
      <c r="AI25" s="50"/>
      <c r="AJ25" s="27"/>
      <c r="AK25" s="28"/>
      <c r="AL25" s="50"/>
      <c r="AM25" s="27"/>
      <c r="AN25" s="28"/>
      <c r="AO25" s="50"/>
      <c r="AP25" s="27">
        <v>0</v>
      </c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  <c r="IR25" s="91"/>
      <c r="IS25" s="91"/>
      <c r="IT25" s="91"/>
    </row>
    <row r="26" spans="1:254" ht="19.5" customHeight="1">
      <c r="A26" s="26"/>
      <c r="B26" s="26"/>
      <c r="C26" s="26"/>
      <c r="D26" s="26"/>
      <c r="E26" s="26"/>
      <c r="F26" s="50"/>
      <c r="G26" s="50"/>
      <c r="H26" s="50"/>
      <c r="I26" s="50"/>
      <c r="J26" s="27"/>
      <c r="K26" s="28"/>
      <c r="L26" s="50"/>
      <c r="M26" s="27"/>
      <c r="N26" s="28"/>
      <c r="O26" s="50"/>
      <c r="P26" s="27"/>
      <c r="Q26" s="28"/>
      <c r="R26" s="50"/>
      <c r="S26" s="50"/>
      <c r="T26" s="27"/>
      <c r="U26" s="28"/>
      <c r="V26" s="50"/>
      <c r="W26" s="50"/>
      <c r="X26" s="27"/>
      <c r="Y26" s="28"/>
      <c r="Z26" s="27"/>
      <c r="AA26" s="28"/>
      <c r="AB26" s="50"/>
      <c r="AC26" s="50"/>
      <c r="AD26" s="27"/>
      <c r="AE26" s="28"/>
      <c r="AF26" s="50"/>
      <c r="AG26" s="27"/>
      <c r="AH26" s="28"/>
      <c r="AI26" s="50"/>
      <c r="AJ26" s="27"/>
      <c r="AK26" s="28"/>
      <c r="AL26" s="50"/>
      <c r="AM26" s="27"/>
      <c r="AN26" s="28"/>
      <c r="AO26" s="50"/>
      <c r="AP26" s="27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  <c r="IR26" s="91"/>
      <c r="IS26" s="91"/>
      <c r="IT26" s="91"/>
    </row>
    <row r="27" spans="1:254" ht="19.5" customHeight="1">
      <c r="A27" s="26"/>
      <c r="B27" s="26"/>
      <c r="C27" s="26"/>
      <c r="D27" s="26"/>
      <c r="E27" s="26"/>
      <c r="F27" s="50"/>
      <c r="G27" s="50"/>
      <c r="H27" s="50"/>
      <c r="I27" s="50"/>
      <c r="J27" s="27"/>
      <c r="K27" s="28">
        <v>0</v>
      </c>
      <c r="L27" s="50">
        <v>0</v>
      </c>
      <c r="M27" s="27">
        <v>0</v>
      </c>
      <c r="N27" s="28">
        <v>0</v>
      </c>
      <c r="O27" s="50">
        <v>0</v>
      </c>
      <c r="P27" s="27">
        <v>0</v>
      </c>
      <c r="Q27" s="28">
        <v>0</v>
      </c>
      <c r="R27" s="50">
        <v>0</v>
      </c>
      <c r="S27" s="50">
        <v>0</v>
      </c>
      <c r="T27" s="27">
        <v>0</v>
      </c>
      <c r="U27" s="28">
        <v>0</v>
      </c>
      <c r="V27" s="50">
        <v>0</v>
      </c>
      <c r="W27" s="50">
        <v>0</v>
      </c>
      <c r="X27" s="27">
        <v>0</v>
      </c>
      <c r="Y27" s="28">
        <v>0</v>
      </c>
      <c r="Z27" s="27">
        <v>0</v>
      </c>
      <c r="AA27" s="28"/>
      <c r="AB27" s="50"/>
      <c r="AC27" s="50"/>
      <c r="AD27" s="27"/>
      <c r="AE27" s="28"/>
      <c r="AF27" s="50"/>
      <c r="AG27" s="27"/>
      <c r="AH27" s="28"/>
      <c r="AI27" s="50"/>
      <c r="AJ27" s="27"/>
      <c r="AK27" s="28"/>
      <c r="AL27" s="50"/>
      <c r="AM27" s="27"/>
      <c r="AN27" s="28"/>
      <c r="AO27" s="50"/>
      <c r="AP27" s="27">
        <v>0</v>
      </c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  <c r="IR27" s="91"/>
      <c r="IS27" s="91"/>
      <c r="IT27" s="91"/>
    </row>
    <row r="28" spans="1:254" ht="19.5" customHeight="1">
      <c r="A28" s="26"/>
      <c r="B28" s="26"/>
      <c r="C28" s="26"/>
      <c r="D28" s="26"/>
      <c r="E28" s="26"/>
      <c r="F28" s="50"/>
      <c r="G28" s="50"/>
      <c r="H28" s="50"/>
      <c r="I28" s="50"/>
      <c r="J28" s="27"/>
      <c r="K28" s="28">
        <v>0</v>
      </c>
      <c r="L28" s="50">
        <v>0</v>
      </c>
      <c r="M28" s="27">
        <v>0</v>
      </c>
      <c r="N28" s="28">
        <v>0</v>
      </c>
      <c r="O28" s="50">
        <v>0</v>
      </c>
      <c r="P28" s="27">
        <v>0</v>
      </c>
      <c r="Q28" s="28">
        <v>0</v>
      </c>
      <c r="R28" s="50">
        <v>0</v>
      </c>
      <c r="S28" s="50">
        <v>0</v>
      </c>
      <c r="T28" s="27">
        <v>0</v>
      </c>
      <c r="U28" s="28">
        <v>0</v>
      </c>
      <c r="V28" s="50">
        <v>0</v>
      </c>
      <c r="W28" s="50">
        <v>0</v>
      </c>
      <c r="X28" s="27">
        <v>0</v>
      </c>
      <c r="Y28" s="28">
        <v>0</v>
      </c>
      <c r="Z28" s="27">
        <v>0</v>
      </c>
      <c r="AA28" s="28"/>
      <c r="AB28" s="50"/>
      <c r="AC28" s="50"/>
      <c r="AD28" s="27"/>
      <c r="AE28" s="28"/>
      <c r="AF28" s="50"/>
      <c r="AG28" s="27"/>
      <c r="AH28" s="28"/>
      <c r="AI28" s="50"/>
      <c r="AJ28" s="27"/>
      <c r="AK28" s="28"/>
      <c r="AL28" s="50"/>
      <c r="AM28" s="27"/>
      <c r="AN28" s="28"/>
      <c r="AO28" s="50"/>
      <c r="AP28" s="27">
        <v>0</v>
      </c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  <c r="IR28" s="91"/>
      <c r="IS28" s="91"/>
      <c r="IT28" s="91"/>
    </row>
    <row r="29" spans="1:254" ht="19.5" customHeight="1">
      <c r="A29" s="26"/>
      <c r="B29" s="26"/>
      <c r="C29" s="26"/>
      <c r="D29" s="26"/>
      <c r="E29" s="136"/>
      <c r="F29" s="50"/>
      <c r="G29" s="50"/>
      <c r="H29" s="50"/>
      <c r="I29" s="50"/>
      <c r="J29" s="27"/>
      <c r="K29" s="28"/>
      <c r="L29" s="50"/>
      <c r="M29" s="27"/>
      <c r="N29" s="28"/>
      <c r="O29" s="50"/>
      <c r="P29" s="27"/>
      <c r="Q29" s="28"/>
      <c r="R29" s="50"/>
      <c r="S29" s="50"/>
      <c r="T29" s="27"/>
      <c r="U29" s="28"/>
      <c r="V29" s="50"/>
      <c r="W29" s="50"/>
      <c r="X29" s="27"/>
      <c r="Y29" s="28"/>
      <c r="Z29" s="27"/>
      <c r="AA29" s="28"/>
      <c r="AB29" s="50"/>
      <c r="AC29" s="50"/>
      <c r="AD29" s="27"/>
      <c r="AE29" s="28"/>
      <c r="AF29" s="50"/>
      <c r="AG29" s="27"/>
      <c r="AH29" s="28"/>
      <c r="AI29" s="50"/>
      <c r="AJ29" s="27"/>
      <c r="AK29" s="28"/>
      <c r="AL29" s="50"/>
      <c r="AM29" s="27"/>
      <c r="AN29" s="28"/>
      <c r="AO29" s="50"/>
      <c r="AP29" s="27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1"/>
      <c r="HT29" s="91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  <c r="IQ29" s="91"/>
      <c r="IR29" s="91"/>
      <c r="IS29" s="91"/>
      <c r="IT29" s="91"/>
    </row>
  </sheetData>
  <sheetProtection/>
  <mergeCells count="6">
    <mergeCell ref="D5:D6"/>
    <mergeCell ref="E5:E6"/>
    <mergeCell ref="F4:F6"/>
    <mergeCell ref="G5:G6"/>
    <mergeCell ref="Q5:Q6"/>
    <mergeCell ref="AA5:AA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r:id="rId1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9"/>
  <sheetViews>
    <sheetView showGridLines="0" showZeros="0" zoomScalePageLayoutView="0" workbookViewId="0" topLeftCell="A19">
      <selection activeCell="A30" sqref="A30:E35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1" width="10.66015625" style="0" customWidth="1"/>
    <col min="112" max="112" width="9.16015625" style="0" customWidth="1"/>
    <col min="113" max="113" width="10.66015625" style="0" customWidth="1"/>
  </cols>
  <sheetData>
    <row r="1" spans="1:113" ht="19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73"/>
      <c r="AE1" s="73"/>
      <c r="DI1" s="79" t="s">
        <v>154</v>
      </c>
    </row>
    <row r="2" spans="1:113" ht="19.5" customHeight="1">
      <c r="A2" s="63" t="s">
        <v>155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</row>
    <row r="3" spans="1:113" ht="19.5" customHeight="1">
      <c r="A3" s="13" t="s">
        <v>337</v>
      </c>
      <c r="B3" s="13"/>
      <c r="C3" s="13"/>
      <c r="D3" s="13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14" t="s">
        <v>2</v>
      </c>
    </row>
    <row r="4" spans="1:113" ht="19.5" customHeight="1">
      <c r="A4" s="149" t="s">
        <v>53</v>
      </c>
      <c r="B4" s="149"/>
      <c r="C4" s="149"/>
      <c r="D4" s="149"/>
      <c r="E4" s="146" t="s">
        <v>54</v>
      </c>
      <c r="F4" s="69" t="s">
        <v>156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69" t="s">
        <v>157</v>
      </c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69" t="s">
        <v>158</v>
      </c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4" t="s">
        <v>159</v>
      </c>
      <c r="BI4" s="74"/>
      <c r="BJ4" s="74"/>
      <c r="BK4" s="74"/>
      <c r="BL4" s="75"/>
      <c r="BM4" s="76" t="s">
        <v>160</v>
      </c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7"/>
      <c r="BY4" s="78"/>
      <c r="BZ4" s="76" t="s">
        <v>161</v>
      </c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7" t="s">
        <v>162</v>
      </c>
      <c r="CS4" s="77"/>
      <c r="CT4" s="77"/>
      <c r="CU4" s="77" t="s">
        <v>163</v>
      </c>
      <c r="CV4" s="77"/>
      <c r="CW4" s="77"/>
      <c r="CX4" s="77"/>
      <c r="CY4" s="77"/>
      <c r="CZ4" s="77"/>
      <c r="DA4" s="77" t="s">
        <v>164</v>
      </c>
      <c r="DB4" s="77"/>
      <c r="DC4" s="77"/>
      <c r="DD4" s="76" t="s">
        <v>165</v>
      </c>
      <c r="DE4" s="76"/>
      <c r="DF4" s="76"/>
      <c r="DG4" s="76"/>
      <c r="DH4" s="76"/>
      <c r="DI4" s="76"/>
    </row>
    <row r="5" spans="1:113" ht="19.5" customHeight="1">
      <c r="A5" s="15" t="s">
        <v>64</v>
      </c>
      <c r="B5" s="15"/>
      <c r="C5" s="71"/>
      <c r="D5" s="148" t="s">
        <v>166</v>
      </c>
      <c r="E5" s="145"/>
      <c r="F5" s="162" t="s">
        <v>69</v>
      </c>
      <c r="G5" s="162" t="s">
        <v>167</v>
      </c>
      <c r="H5" s="162" t="s">
        <v>168</v>
      </c>
      <c r="I5" s="162" t="s">
        <v>169</v>
      </c>
      <c r="J5" s="162" t="s">
        <v>170</v>
      </c>
      <c r="K5" s="162" t="s">
        <v>171</v>
      </c>
      <c r="L5" s="162" t="s">
        <v>172</v>
      </c>
      <c r="M5" s="145" t="s">
        <v>173</v>
      </c>
      <c r="N5" s="145" t="s">
        <v>174</v>
      </c>
      <c r="O5" s="145" t="s">
        <v>175</v>
      </c>
      <c r="P5" s="145" t="s">
        <v>176</v>
      </c>
      <c r="Q5" s="145" t="s">
        <v>177</v>
      </c>
      <c r="R5" s="145" t="s">
        <v>178</v>
      </c>
      <c r="S5" s="145" t="s">
        <v>179</v>
      </c>
      <c r="T5" s="162" t="s">
        <v>69</v>
      </c>
      <c r="U5" s="162" t="s">
        <v>180</v>
      </c>
      <c r="V5" s="162" t="s">
        <v>181</v>
      </c>
      <c r="W5" s="162" t="s">
        <v>182</v>
      </c>
      <c r="X5" s="162" t="s">
        <v>183</v>
      </c>
      <c r="Y5" s="162" t="s">
        <v>184</v>
      </c>
      <c r="Z5" s="162" t="s">
        <v>185</v>
      </c>
      <c r="AA5" s="162" t="s">
        <v>186</v>
      </c>
      <c r="AB5" s="162" t="s">
        <v>187</v>
      </c>
      <c r="AC5" s="162" t="s">
        <v>188</v>
      </c>
      <c r="AD5" s="162" t="s">
        <v>189</v>
      </c>
      <c r="AE5" s="162" t="s">
        <v>190</v>
      </c>
      <c r="AF5" s="162" t="s">
        <v>191</v>
      </c>
      <c r="AG5" s="162" t="s">
        <v>192</v>
      </c>
      <c r="AH5" s="162" t="s">
        <v>193</v>
      </c>
      <c r="AI5" s="162" t="s">
        <v>194</v>
      </c>
      <c r="AJ5" s="162" t="s">
        <v>195</v>
      </c>
      <c r="AK5" s="162" t="s">
        <v>196</v>
      </c>
      <c r="AL5" s="162" t="s">
        <v>197</v>
      </c>
      <c r="AM5" s="162" t="s">
        <v>198</v>
      </c>
      <c r="AN5" s="162" t="s">
        <v>199</v>
      </c>
      <c r="AO5" s="162" t="s">
        <v>200</v>
      </c>
      <c r="AP5" s="162" t="s">
        <v>201</v>
      </c>
      <c r="AQ5" s="162" t="s">
        <v>202</v>
      </c>
      <c r="AR5" s="162" t="s">
        <v>203</v>
      </c>
      <c r="AS5" s="162" t="s">
        <v>204</v>
      </c>
      <c r="AT5" s="162" t="s">
        <v>205</v>
      </c>
      <c r="AU5" s="162" t="s">
        <v>206</v>
      </c>
      <c r="AV5" s="162" t="s">
        <v>69</v>
      </c>
      <c r="AW5" s="162" t="s">
        <v>207</v>
      </c>
      <c r="AX5" s="162" t="s">
        <v>208</v>
      </c>
      <c r="AY5" s="162" t="s">
        <v>209</v>
      </c>
      <c r="AZ5" s="162" t="s">
        <v>210</v>
      </c>
      <c r="BA5" s="162" t="s">
        <v>211</v>
      </c>
      <c r="BB5" s="162" t="s">
        <v>212</v>
      </c>
      <c r="BC5" s="162" t="s">
        <v>213</v>
      </c>
      <c r="BD5" s="162" t="s">
        <v>214</v>
      </c>
      <c r="BE5" s="162" t="s">
        <v>215</v>
      </c>
      <c r="BF5" s="162" t="s">
        <v>216</v>
      </c>
      <c r="BG5" s="163" t="s">
        <v>217</v>
      </c>
      <c r="BH5" s="146" t="s">
        <v>69</v>
      </c>
      <c r="BI5" s="146" t="s">
        <v>218</v>
      </c>
      <c r="BJ5" s="146" t="s">
        <v>219</v>
      </c>
      <c r="BK5" s="146" t="s">
        <v>220</v>
      </c>
      <c r="BL5" s="146" t="s">
        <v>221</v>
      </c>
      <c r="BM5" s="145" t="s">
        <v>69</v>
      </c>
      <c r="BN5" s="145" t="s">
        <v>222</v>
      </c>
      <c r="BO5" s="145" t="s">
        <v>223</v>
      </c>
      <c r="BP5" s="145" t="s">
        <v>224</v>
      </c>
      <c r="BQ5" s="145" t="s">
        <v>225</v>
      </c>
      <c r="BR5" s="145" t="s">
        <v>226</v>
      </c>
      <c r="BS5" s="145" t="s">
        <v>227</v>
      </c>
      <c r="BT5" s="145" t="s">
        <v>228</v>
      </c>
      <c r="BU5" s="145" t="s">
        <v>229</v>
      </c>
      <c r="BV5" s="145" t="s">
        <v>230</v>
      </c>
      <c r="BW5" s="164" t="s">
        <v>231</v>
      </c>
      <c r="BX5" s="164" t="s">
        <v>232</v>
      </c>
      <c r="BY5" s="145" t="s">
        <v>233</v>
      </c>
      <c r="BZ5" s="145" t="s">
        <v>69</v>
      </c>
      <c r="CA5" s="145" t="s">
        <v>222</v>
      </c>
      <c r="CB5" s="145" t="s">
        <v>223</v>
      </c>
      <c r="CC5" s="145" t="s">
        <v>224</v>
      </c>
      <c r="CD5" s="145" t="s">
        <v>225</v>
      </c>
      <c r="CE5" s="145" t="s">
        <v>226</v>
      </c>
      <c r="CF5" s="145" t="s">
        <v>227</v>
      </c>
      <c r="CG5" s="145" t="s">
        <v>228</v>
      </c>
      <c r="CH5" s="145" t="s">
        <v>234</v>
      </c>
      <c r="CI5" s="145" t="s">
        <v>235</v>
      </c>
      <c r="CJ5" s="145" t="s">
        <v>236</v>
      </c>
      <c r="CK5" s="145" t="s">
        <v>237</v>
      </c>
      <c r="CL5" s="145" t="s">
        <v>229</v>
      </c>
      <c r="CM5" s="145" t="s">
        <v>230</v>
      </c>
      <c r="CN5" s="145" t="s">
        <v>238</v>
      </c>
      <c r="CO5" s="164" t="s">
        <v>231</v>
      </c>
      <c r="CP5" s="164" t="s">
        <v>232</v>
      </c>
      <c r="CQ5" s="145" t="s">
        <v>239</v>
      </c>
      <c r="CR5" s="164" t="s">
        <v>69</v>
      </c>
      <c r="CS5" s="164" t="s">
        <v>240</v>
      </c>
      <c r="CT5" s="145" t="s">
        <v>241</v>
      </c>
      <c r="CU5" s="164" t="s">
        <v>69</v>
      </c>
      <c r="CV5" s="164" t="s">
        <v>240</v>
      </c>
      <c r="CW5" s="145" t="s">
        <v>242</v>
      </c>
      <c r="CX5" s="164" t="s">
        <v>243</v>
      </c>
      <c r="CY5" s="164" t="s">
        <v>244</v>
      </c>
      <c r="CZ5" s="146" t="s">
        <v>241</v>
      </c>
      <c r="DA5" s="164" t="s">
        <v>69</v>
      </c>
      <c r="DB5" s="164" t="s">
        <v>164</v>
      </c>
      <c r="DC5" s="164" t="s">
        <v>245</v>
      </c>
      <c r="DD5" s="145" t="s">
        <v>69</v>
      </c>
      <c r="DE5" s="145" t="s">
        <v>246</v>
      </c>
      <c r="DF5" s="145" t="s">
        <v>247</v>
      </c>
      <c r="DG5" s="145" t="s">
        <v>245</v>
      </c>
      <c r="DH5" s="145" t="s">
        <v>248</v>
      </c>
      <c r="DI5" s="145" t="s">
        <v>165</v>
      </c>
    </row>
    <row r="6" spans="1:113" ht="30.75" customHeight="1">
      <c r="A6" s="22" t="s">
        <v>74</v>
      </c>
      <c r="B6" s="21" t="s">
        <v>75</v>
      </c>
      <c r="C6" s="23" t="s">
        <v>76</v>
      </c>
      <c r="D6" s="162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7"/>
      <c r="BH6" s="147"/>
      <c r="BI6" s="147"/>
      <c r="BJ6" s="147"/>
      <c r="BK6" s="147"/>
      <c r="BL6" s="147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65"/>
      <c r="BX6" s="165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65"/>
      <c r="CP6" s="165"/>
      <c r="CQ6" s="148"/>
      <c r="CR6" s="165"/>
      <c r="CS6" s="165"/>
      <c r="CT6" s="148"/>
      <c r="CU6" s="165"/>
      <c r="CV6" s="165"/>
      <c r="CW6" s="148"/>
      <c r="CX6" s="165"/>
      <c r="CY6" s="165"/>
      <c r="CZ6" s="147"/>
      <c r="DA6" s="165"/>
      <c r="DB6" s="165"/>
      <c r="DC6" s="165"/>
      <c r="DD6" s="148"/>
      <c r="DE6" s="148"/>
      <c r="DF6" s="148"/>
      <c r="DG6" s="148"/>
      <c r="DH6" s="148"/>
      <c r="DI6" s="148"/>
    </row>
    <row r="7" spans="1:113" ht="19.5" customHeight="1">
      <c r="A7" s="49"/>
      <c r="B7" s="49"/>
      <c r="C7" s="49"/>
      <c r="D7" s="26" t="s">
        <v>54</v>
      </c>
      <c r="E7" s="72">
        <f>SUM(F7,T7,AV7,BZ7)</f>
        <v>2138.61</v>
      </c>
      <c r="F7" s="72">
        <f>SUM(G7:S7)</f>
        <v>853.5200000000001</v>
      </c>
      <c r="G7" s="72">
        <v>320.55</v>
      </c>
      <c r="H7" s="72">
        <v>9.79</v>
      </c>
      <c r="I7" s="72">
        <v>0.91</v>
      </c>
      <c r="J7" s="72">
        <v>0</v>
      </c>
      <c r="K7" s="72">
        <v>237.12</v>
      </c>
      <c r="L7" s="72">
        <v>124.38</v>
      </c>
      <c r="M7" s="72">
        <v>45.47</v>
      </c>
      <c r="N7" s="72">
        <v>39.79</v>
      </c>
      <c r="O7" s="72"/>
      <c r="P7" s="72">
        <v>7.39</v>
      </c>
      <c r="Q7" s="72">
        <v>68.12</v>
      </c>
      <c r="R7" s="72"/>
      <c r="S7" s="72"/>
      <c r="T7" s="72">
        <f>SUM(U7:AU7)</f>
        <v>443.34000000000003</v>
      </c>
      <c r="U7" s="72">
        <v>1.31</v>
      </c>
      <c r="V7" s="72">
        <v>0</v>
      </c>
      <c r="W7" s="72">
        <v>0</v>
      </c>
      <c r="X7" s="72">
        <v>0</v>
      </c>
      <c r="Y7" s="72">
        <v>0</v>
      </c>
      <c r="Z7" s="72">
        <v>0</v>
      </c>
      <c r="AA7" s="72">
        <v>0</v>
      </c>
      <c r="AB7" s="72">
        <v>0</v>
      </c>
      <c r="AC7" s="72">
        <v>0</v>
      </c>
      <c r="AD7" s="72">
        <v>0</v>
      </c>
      <c r="AE7" s="72">
        <v>0</v>
      </c>
      <c r="AF7" s="72">
        <v>105</v>
      </c>
      <c r="AG7" s="72">
        <v>0</v>
      </c>
      <c r="AH7" s="72">
        <v>1.8</v>
      </c>
      <c r="AI7" s="72">
        <v>4.81</v>
      </c>
      <c r="AJ7" s="72">
        <v>0.4</v>
      </c>
      <c r="AK7" s="72">
        <v>0</v>
      </c>
      <c r="AL7" s="72">
        <v>0</v>
      </c>
      <c r="AM7" s="72">
        <v>0</v>
      </c>
      <c r="AN7" s="72">
        <v>0</v>
      </c>
      <c r="AO7" s="72">
        <v>0</v>
      </c>
      <c r="AP7" s="72">
        <v>6.41</v>
      </c>
      <c r="AQ7" s="72">
        <v>4.81</v>
      </c>
      <c r="AR7" s="72">
        <v>0</v>
      </c>
      <c r="AS7" s="72">
        <v>0</v>
      </c>
      <c r="AT7" s="72">
        <v>0</v>
      </c>
      <c r="AU7" s="72">
        <v>318.8</v>
      </c>
      <c r="AV7" s="72">
        <f>SUM(AW7:BG7)</f>
        <v>43.650000000000006</v>
      </c>
      <c r="AW7" s="72"/>
      <c r="AX7" s="72"/>
      <c r="AY7" s="72"/>
      <c r="AZ7" s="72">
        <v>1.62</v>
      </c>
      <c r="BA7" s="80">
        <v>0</v>
      </c>
      <c r="BB7" s="138"/>
      <c r="BC7" s="80">
        <v>20.27</v>
      </c>
      <c r="BD7" s="72">
        <v>0.26</v>
      </c>
      <c r="BE7" s="72">
        <v>0.26</v>
      </c>
      <c r="BF7" s="72">
        <v>0</v>
      </c>
      <c r="BG7" s="72">
        <v>21.24</v>
      </c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>
        <f>SUM(CA7:CQ7)</f>
        <v>798.0999999999999</v>
      </c>
      <c r="CA7" s="72"/>
      <c r="CB7" s="72"/>
      <c r="CC7" s="72">
        <v>414.33</v>
      </c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>
        <v>0</v>
      </c>
      <c r="CO7" s="72">
        <v>0</v>
      </c>
      <c r="CP7" s="72">
        <v>0</v>
      </c>
      <c r="CQ7" s="72">
        <v>383.77</v>
      </c>
      <c r="CR7" s="72">
        <v>0</v>
      </c>
      <c r="CS7" s="72">
        <v>0</v>
      </c>
      <c r="CT7" s="72">
        <v>0</v>
      </c>
      <c r="CU7" s="72">
        <v>0</v>
      </c>
      <c r="CV7" s="72">
        <v>0</v>
      </c>
      <c r="CW7" s="72">
        <v>0</v>
      </c>
      <c r="CX7" s="72">
        <v>0</v>
      </c>
      <c r="CY7" s="72">
        <v>0</v>
      </c>
      <c r="CZ7" s="72">
        <v>0</v>
      </c>
      <c r="DA7" s="72">
        <v>0</v>
      </c>
      <c r="DB7" s="72">
        <v>0</v>
      </c>
      <c r="DC7" s="72">
        <v>0</v>
      </c>
      <c r="DD7" s="72">
        <v>0</v>
      </c>
      <c r="DE7" s="72">
        <v>0</v>
      </c>
      <c r="DF7" s="72">
        <v>0</v>
      </c>
      <c r="DG7" s="72">
        <v>0</v>
      </c>
      <c r="DH7" s="72">
        <v>0</v>
      </c>
      <c r="DI7" s="80">
        <v>0</v>
      </c>
    </row>
    <row r="8" spans="1:113" ht="19.5" customHeight="1">
      <c r="A8" s="49"/>
      <c r="B8" s="49"/>
      <c r="C8" s="49"/>
      <c r="D8" s="26" t="s">
        <v>362</v>
      </c>
      <c r="E8" s="72">
        <f aca="true" t="shared" si="0" ref="E8:E29">SUM(F8,T8,AV8,BZ8)</f>
        <v>2138.61</v>
      </c>
      <c r="F8" s="72">
        <f aca="true" t="shared" si="1" ref="F8:F29">SUM(G8:S8)</f>
        <v>853.5200000000001</v>
      </c>
      <c r="G8" s="72">
        <v>320.55</v>
      </c>
      <c r="H8" s="72">
        <v>9.79</v>
      </c>
      <c r="I8" s="72">
        <v>0.91</v>
      </c>
      <c r="J8" s="72">
        <v>0</v>
      </c>
      <c r="K8" s="72">
        <v>237.12</v>
      </c>
      <c r="L8" s="72">
        <v>124.38</v>
      </c>
      <c r="M8" s="72">
        <v>45.47</v>
      </c>
      <c r="N8" s="72">
        <v>39.79</v>
      </c>
      <c r="O8" s="72"/>
      <c r="P8" s="72">
        <v>7.39</v>
      </c>
      <c r="Q8" s="72">
        <v>68.12</v>
      </c>
      <c r="R8" s="72"/>
      <c r="S8" s="72"/>
      <c r="T8" s="72">
        <f aca="true" t="shared" si="2" ref="T8:T29">SUM(U8:AU8)</f>
        <v>443.34000000000003</v>
      </c>
      <c r="U8" s="72">
        <v>1.31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0</v>
      </c>
      <c r="AF8" s="72">
        <v>105</v>
      </c>
      <c r="AG8" s="72">
        <v>0</v>
      </c>
      <c r="AH8" s="72">
        <v>1.8</v>
      </c>
      <c r="AI8" s="72">
        <v>4.81</v>
      </c>
      <c r="AJ8" s="72">
        <v>0.4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72">
        <v>6.41</v>
      </c>
      <c r="AQ8" s="72">
        <v>4.81</v>
      </c>
      <c r="AR8" s="72">
        <v>0</v>
      </c>
      <c r="AS8" s="72">
        <v>0</v>
      </c>
      <c r="AT8" s="72">
        <v>0</v>
      </c>
      <c r="AU8" s="72">
        <v>318.8</v>
      </c>
      <c r="AV8" s="72">
        <f aca="true" t="shared" si="3" ref="AV8:AV29">SUM(AW8:BG8)</f>
        <v>43.650000000000006</v>
      </c>
      <c r="AW8" s="72"/>
      <c r="AX8" s="72"/>
      <c r="AY8" s="72"/>
      <c r="AZ8" s="72">
        <v>1.62</v>
      </c>
      <c r="BA8" s="80">
        <v>0</v>
      </c>
      <c r="BB8" s="138"/>
      <c r="BC8" s="80">
        <v>20.27</v>
      </c>
      <c r="BD8" s="72">
        <v>0.26</v>
      </c>
      <c r="BE8" s="72">
        <v>0.26</v>
      </c>
      <c r="BF8" s="72">
        <v>0</v>
      </c>
      <c r="BG8" s="72">
        <v>21.24</v>
      </c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>
        <f aca="true" t="shared" si="4" ref="BZ8:BZ29">SUM(CA8:CQ8)</f>
        <v>798.0999999999999</v>
      </c>
      <c r="CA8" s="72"/>
      <c r="CB8" s="72"/>
      <c r="CC8" s="72">
        <v>414.33</v>
      </c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>
        <v>0</v>
      </c>
      <c r="CO8" s="72">
        <v>0</v>
      </c>
      <c r="CP8" s="72">
        <v>0</v>
      </c>
      <c r="CQ8" s="72">
        <v>383.77</v>
      </c>
      <c r="CR8" s="72">
        <v>0</v>
      </c>
      <c r="CS8" s="72">
        <v>0</v>
      </c>
      <c r="CT8" s="72">
        <v>0</v>
      </c>
      <c r="CU8" s="72">
        <v>0</v>
      </c>
      <c r="CV8" s="72">
        <v>0</v>
      </c>
      <c r="CW8" s="72">
        <v>0</v>
      </c>
      <c r="CX8" s="72">
        <v>0</v>
      </c>
      <c r="CY8" s="72">
        <v>0</v>
      </c>
      <c r="CZ8" s="72">
        <v>0</v>
      </c>
      <c r="DA8" s="72">
        <v>0</v>
      </c>
      <c r="DB8" s="72">
        <v>0</v>
      </c>
      <c r="DC8" s="72">
        <v>0</v>
      </c>
      <c r="DD8" s="72">
        <v>0</v>
      </c>
      <c r="DE8" s="72">
        <v>0</v>
      </c>
      <c r="DF8" s="72">
        <v>0</v>
      </c>
      <c r="DG8" s="72">
        <v>0</v>
      </c>
      <c r="DH8" s="72">
        <v>0</v>
      </c>
      <c r="DI8" s="80">
        <v>0</v>
      </c>
    </row>
    <row r="9" spans="1:113" ht="19.5" customHeight="1">
      <c r="A9" s="49"/>
      <c r="B9" s="49"/>
      <c r="C9" s="49"/>
      <c r="D9" s="26" t="s">
        <v>117</v>
      </c>
      <c r="E9" s="72">
        <f t="shared" si="0"/>
        <v>933.0200000000001</v>
      </c>
      <c r="F9" s="72">
        <f t="shared" si="1"/>
        <v>572.9200000000001</v>
      </c>
      <c r="G9" s="72">
        <v>320.55</v>
      </c>
      <c r="H9" s="72">
        <v>9.79</v>
      </c>
      <c r="I9" s="72">
        <v>0.91</v>
      </c>
      <c r="J9" s="72">
        <v>0</v>
      </c>
      <c r="K9" s="72">
        <v>237.12</v>
      </c>
      <c r="L9" s="72">
        <v>0</v>
      </c>
      <c r="M9" s="72">
        <v>0</v>
      </c>
      <c r="N9" s="72">
        <v>0</v>
      </c>
      <c r="O9" s="72"/>
      <c r="P9" s="72">
        <v>4.55</v>
      </c>
      <c r="Q9" s="72">
        <v>0</v>
      </c>
      <c r="R9" s="72"/>
      <c r="S9" s="72"/>
      <c r="T9" s="72">
        <f t="shared" si="2"/>
        <v>338.34000000000003</v>
      </c>
      <c r="U9" s="72">
        <v>1.31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1.8</v>
      </c>
      <c r="AI9" s="72">
        <v>4.81</v>
      </c>
      <c r="AJ9" s="72">
        <v>0.4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72">
        <v>6.41</v>
      </c>
      <c r="AQ9" s="72">
        <v>4.81</v>
      </c>
      <c r="AR9" s="72">
        <v>0</v>
      </c>
      <c r="AS9" s="72">
        <v>0</v>
      </c>
      <c r="AT9" s="72">
        <v>0</v>
      </c>
      <c r="AU9" s="72">
        <v>318.8</v>
      </c>
      <c r="AV9" s="72">
        <f t="shared" si="3"/>
        <v>21.759999999999998</v>
      </c>
      <c r="AW9" s="72"/>
      <c r="AX9" s="72"/>
      <c r="AY9" s="72"/>
      <c r="AZ9" s="72">
        <v>0</v>
      </c>
      <c r="BA9" s="80">
        <v>0</v>
      </c>
      <c r="BB9" s="80">
        <v>0</v>
      </c>
      <c r="BC9" s="138"/>
      <c r="BD9" s="72">
        <v>0.26</v>
      </c>
      <c r="BE9" s="72">
        <v>0.26</v>
      </c>
      <c r="BF9" s="72">
        <v>0</v>
      </c>
      <c r="BG9" s="72">
        <v>21.24</v>
      </c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>
        <f t="shared" si="4"/>
        <v>0</v>
      </c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>
        <v>0</v>
      </c>
      <c r="CO9" s="72">
        <v>0</v>
      </c>
      <c r="CP9" s="72">
        <v>0</v>
      </c>
      <c r="CQ9" s="72">
        <v>0</v>
      </c>
      <c r="CR9" s="72">
        <v>0</v>
      </c>
      <c r="CS9" s="72">
        <v>0</v>
      </c>
      <c r="CT9" s="72">
        <v>0</v>
      </c>
      <c r="CU9" s="72">
        <v>0</v>
      </c>
      <c r="CV9" s="72">
        <v>0</v>
      </c>
      <c r="CW9" s="72">
        <v>0</v>
      </c>
      <c r="CX9" s="72">
        <v>0</v>
      </c>
      <c r="CY9" s="72">
        <v>0</v>
      </c>
      <c r="CZ9" s="72">
        <v>0</v>
      </c>
      <c r="DA9" s="72">
        <v>0</v>
      </c>
      <c r="DB9" s="72">
        <v>0</v>
      </c>
      <c r="DC9" s="72">
        <v>0</v>
      </c>
      <c r="DD9" s="72">
        <v>0</v>
      </c>
      <c r="DE9" s="72">
        <v>0</v>
      </c>
      <c r="DF9" s="72">
        <v>0</v>
      </c>
      <c r="DG9" s="72">
        <v>0</v>
      </c>
      <c r="DH9" s="72">
        <v>0</v>
      </c>
      <c r="DI9" s="80">
        <v>0</v>
      </c>
    </row>
    <row r="10" spans="1:113" ht="19.5" customHeight="1">
      <c r="A10" s="49"/>
      <c r="B10" s="49"/>
      <c r="C10" s="49"/>
      <c r="D10" s="26" t="s">
        <v>363</v>
      </c>
      <c r="E10" s="72">
        <f t="shared" si="0"/>
        <v>928.4700000000001</v>
      </c>
      <c r="F10" s="72">
        <f t="shared" si="1"/>
        <v>568.3700000000001</v>
      </c>
      <c r="G10" s="72">
        <v>320.55</v>
      </c>
      <c r="H10" s="72">
        <v>9.79</v>
      </c>
      <c r="I10" s="72">
        <v>0.91</v>
      </c>
      <c r="J10" s="72">
        <v>0</v>
      </c>
      <c r="K10" s="72">
        <v>237.12</v>
      </c>
      <c r="L10" s="72">
        <v>0</v>
      </c>
      <c r="M10" s="72">
        <v>0</v>
      </c>
      <c r="N10" s="72">
        <v>0</v>
      </c>
      <c r="O10" s="72"/>
      <c r="P10" s="72">
        <v>0</v>
      </c>
      <c r="Q10" s="72">
        <v>0</v>
      </c>
      <c r="R10" s="72"/>
      <c r="S10" s="72"/>
      <c r="T10" s="72">
        <f t="shared" si="2"/>
        <v>338.34000000000003</v>
      </c>
      <c r="U10" s="72">
        <v>1.31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1.8</v>
      </c>
      <c r="AI10" s="72">
        <v>4.81</v>
      </c>
      <c r="AJ10" s="72">
        <v>0.4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72">
        <v>6.41</v>
      </c>
      <c r="AQ10" s="72">
        <v>4.81</v>
      </c>
      <c r="AR10" s="72">
        <v>0</v>
      </c>
      <c r="AS10" s="72">
        <v>0</v>
      </c>
      <c r="AT10" s="72">
        <v>0</v>
      </c>
      <c r="AU10" s="72">
        <v>318.8</v>
      </c>
      <c r="AV10" s="72">
        <f t="shared" si="3"/>
        <v>21.759999999999998</v>
      </c>
      <c r="AW10" s="72"/>
      <c r="AX10" s="72"/>
      <c r="AY10" s="72"/>
      <c r="AZ10" s="72">
        <v>0</v>
      </c>
      <c r="BA10" s="80">
        <v>0</v>
      </c>
      <c r="BB10" s="80">
        <v>0</v>
      </c>
      <c r="BC10" s="138"/>
      <c r="BD10" s="72">
        <v>0.26</v>
      </c>
      <c r="BE10" s="72">
        <v>0.26</v>
      </c>
      <c r="BF10" s="72">
        <v>0</v>
      </c>
      <c r="BG10" s="72">
        <v>21.24</v>
      </c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>
        <f t="shared" si="4"/>
        <v>0</v>
      </c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>
        <v>0</v>
      </c>
      <c r="CO10" s="72">
        <v>0</v>
      </c>
      <c r="CP10" s="72">
        <v>0</v>
      </c>
      <c r="CQ10" s="72">
        <v>0</v>
      </c>
      <c r="CR10" s="72">
        <v>0</v>
      </c>
      <c r="CS10" s="72">
        <v>0</v>
      </c>
      <c r="CT10" s="72">
        <v>0</v>
      </c>
      <c r="CU10" s="72">
        <v>0</v>
      </c>
      <c r="CV10" s="72">
        <v>0</v>
      </c>
      <c r="CW10" s="72">
        <v>0</v>
      </c>
      <c r="CX10" s="72">
        <v>0</v>
      </c>
      <c r="CY10" s="72">
        <v>0</v>
      </c>
      <c r="CZ10" s="72">
        <v>0</v>
      </c>
      <c r="DA10" s="72">
        <v>0</v>
      </c>
      <c r="DB10" s="72">
        <v>0</v>
      </c>
      <c r="DC10" s="72">
        <v>0</v>
      </c>
      <c r="DD10" s="72">
        <v>0</v>
      </c>
      <c r="DE10" s="72">
        <v>0</v>
      </c>
      <c r="DF10" s="72">
        <v>0</v>
      </c>
      <c r="DG10" s="72">
        <v>0</v>
      </c>
      <c r="DH10" s="72">
        <v>0</v>
      </c>
      <c r="DI10" s="80">
        <v>0</v>
      </c>
    </row>
    <row r="11" spans="1:113" ht="19.5" customHeight="1">
      <c r="A11" s="49" t="s">
        <v>83</v>
      </c>
      <c r="B11" s="49" t="s">
        <v>80</v>
      </c>
      <c r="C11" s="49" t="s">
        <v>85</v>
      </c>
      <c r="D11" s="26" t="s">
        <v>364</v>
      </c>
      <c r="E11" s="72">
        <f t="shared" si="0"/>
        <v>928.4700000000001</v>
      </c>
      <c r="F11" s="72">
        <f t="shared" si="1"/>
        <v>568.3700000000001</v>
      </c>
      <c r="G11" s="72">
        <v>320.55</v>
      </c>
      <c r="H11" s="72">
        <v>9.79</v>
      </c>
      <c r="I11" s="72">
        <v>0.91</v>
      </c>
      <c r="J11" s="72">
        <v>0</v>
      </c>
      <c r="K11" s="72">
        <v>237.12</v>
      </c>
      <c r="L11" s="72">
        <v>0</v>
      </c>
      <c r="M11" s="72">
        <v>0</v>
      </c>
      <c r="N11" s="72">
        <v>0</v>
      </c>
      <c r="O11" s="72"/>
      <c r="P11" s="72">
        <v>0</v>
      </c>
      <c r="Q11" s="72">
        <v>0</v>
      </c>
      <c r="R11" s="72"/>
      <c r="S11" s="72"/>
      <c r="T11" s="72">
        <f t="shared" si="2"/>
        <v>338.34000000000003</v>
      </c>
      <c r="U11" s="72">
        <v>1.31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1.8</v>
      </c>
      <c r="AI11" s="72">
        <v>4.81</v>
      </c>
      <c r="AJ11" s="72">
        <v>0.4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6.41</v>
      </c>
      <c r="AQ11" s="72">
        <v>4.81</v>
      </c>
      <c r="AR11" s="72">
        <v>0</v>
      </c>
      <c r="AS11" s="72">
        <v>0</v>
      </c>
      <c r="AT11" s="72">
        <v>0</v>
      </c>
      <c r="AU11" s="72">
        <v>318.8</v>
      </c>
      <c r="AV11" s="72">
        <f t="shared" si="3"/>
        <v>21.759999999999998</v>
      </c>
      <c r="AW11" s="72"/>
      <c r="AX11" s="72"/>
      <c r="AY11" s="72"/>
      <c r="AZ11" s="72">
        <v>0</v>
      </c>
      <c r="BA11" s="80">
        <v>0</v>
      </c>
      <c r="BB11" s="80">
        <v>0</v>
      </c>
      <c r="BC11" s="138"/>
      <c r="BD11" s="72">
        <v>0.26</v>
      </c>
      <c r="BE11" s="72">
        <v>0.26</v>
      </c>
      <c r="BF11" s="72">
        <v>0</v>
      </c>
      <c r="BG11" s="72">
        <v>21.24</v>
      </c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>
        <f t="shared" si="4"/>
        <v>0</v>
      </c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>
        <v>0</v>
      </c>
      <c r="CO11" s="72">
        <v>0</v>
      </c>
      <c r="CP11" s="72">
        <v>0</v>
      </c>
      <c r="CQ11" s="72">
        <v>0</v>
      </c>
      <c r="CR11" s="72">
        <v>0</v>
      </c>
      <c r="CS11" s="72">
        <v>0</v>
      </c>
      <c r="CT11" s="72">
        <v>0</v>
      </c>
      <c r="CU11" s="72">
        <v>0</v>
      </c>
      <c r="CV11" s="72">
        <v>0</v>
      </c>
      <c r="CW11" s="72">
        <v>0</v>
      </c>
      <c r="CX11" s="72">
        <v>0</v>
      </c>
      <c r="CY11" s="72">
        <v>0</v>
      </c>
      <c r="CZ11" s="72">
        <v>0</v>
      </c>
      <c r="DA11" s="72">
        <v>0</v>
      </c>
      <c r="DB11" s="72">
        <v>0</v>
      </c>
      <c r="DC11" s="72">
        <v>0</v>
      </c>
      <c r="DD11" s="72">
        <v>0</v>
      </c>
      <c r="DE11" s="72">
        <v>0</v>
      </c>
      <c r="DF11" s="72">
        <v>0</v>
      </c>
      <c r="DG11" s="72">
        <v>0</v>
      </c>
      <c r="DH11" s="72">
        <v>0</v>
      </c>
      <c r="DI11" s="80">
        <v>0</v>
      </c>
    </row>
    <row r="12" spans="1:113" ht="19.5" customHeight="1">
      <c r="A12" s="49"/>
      <c r="B12" s="49"/>
      <c r="C12" s="49"/>
      <c r="D12" s="26" t="s">
        <v>378</v>
      </c>
      <c r="E12" s="72">
        <f t="shared" si="0"/>
        <v>903.0999999999999</v>
      </c>
      <c r="F12" s="72">
        <f t="shared" si="1"/>
        <v>0</v>
      </c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>
        <f t="shared" si="2"/>
        <v>105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v>105</v>
      </c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>
        <f t="shared" si="3"/>
        <v>0</v>
      </c>
      <c r="AW12" s="72"/>
      <c r="AX12" s="72"/>
      <c r="AY12" s="72"/>
      <c r="AZ12" s="72"/>
      <c r="BA12" s="72"/>
      <c r="BB12" s="72"/>
      <c r="BC12" s="139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>
        <f t="shared" si="4"/>
        <v>798.0999999999999</v>
      </c>
      <c r="CA12" s="72"/>
      <c r="CB12" s="72"/>
      <c r="CC12" s="72">
        <v>414.33</v>
      </c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>
        <v>383.77</v>
      </c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80"/>
    </row>
    <row r="13" spans="1:113" ht="19.5" customHeight="1">
      <c r="A13" s="49" t="s">
        <v>376</v>
      </c>
      <c r="B13" s="49" t="s">
        <v>344</v>
      </c>
      <c r="C13" s="49" t="s">
        <v>341</v>
      </c>
      <c r="D13" s="26" t="s">
        <v>379</v>
      </c>
      <c r="E13" s="72">
        <f t="shared" si="0"/>
        <v>488.77</v>
      </c>
      <c r="F13" s="72">
        <f t="shared" si="1"/>
        <v>0</v>
      </c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>
        <f t="shared" si="2"/>
        <v>105</v>
      </c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v>105</v>
      </c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>
        <f t="shared" si="3"/>
        <v>0</v>
      </c>
      <c r="AW13" s="72"/>
      <c r="AX13" s="72"/>
      <c r="AY13" s="72"/>
      <c r="AZ13" s="72"/>
      <c r="BA13" s="72"/>
      <c r="BB13" s="72"/>
      <c r="BC13" s="139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>
        <f t="shared" si="4"/>
        <v>383.77</v>
      </c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>
        <v>383.77</v>
      </c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80"/>
    </row>
    <row r="14" spans="1:113" ht="19.5" customHeight="1">
      <c r="A14" s="49" t="s">
        <v>339</v>
      </c>
      <c r="B14" s="49" t="s">
        <v>344</v>
      </c>
      <c r="C14" s="49" t="s">
        <v>377</v>
      </c>
      <c r="D14" s="26" t="s">
        <v>380</v>
      </c>
      <c r="E14" s="72">
        <f t="shared" si="0"/>
        <v>414.33</v>
      </c>
      <c r="F14" s="72">
        <f t="shared" si="1"/>
        <v>0</v>
      </c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>
        <f t="shared" si="2"/>
        <v>0</v>
      </c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>
        <f t="shared" si="3"/>
        <v>0</v>
      </c>
      <c r="AW14" s="72"/>
      <c r="AX14" s="72"/>
      <c r="AY14" s="72"/>
      <c r="AZ14" s="72"/>
      <c r="BA14" s="72"/>
      <c r="BB14" s="72"/>
      <c r="BC14" s="139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>
        <f t="shared" si="4"/>
        <v>414.33</v>
      </c>
      <c r="CA14" s="72"/>
      <c r="CB14" s="72"/>
      <c r="CC14" s="72">
        <v>414.33</v>
      </c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80"/>
    </row>
    <row r="15" spans="1:113" ht="19.5" customHeight="1">
      <c r="A15" s="49"/>
      <c r="B15" s="49"/>
      <c r="C15" s="49"/>
      <c r="D15" s="26" t="s">
        <v>365</v>
      </c>
      <c r="E15" s="72">
        <f t="shared" si="0"/>
        <v>4.55</v>
      </c>
      <c r="F15" s="72">
        <f t="shared" si="1"/>
        <v>4.55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/>
      <c r="P15" s="72">
        <v>4.55</v>
      </c>
      <c r="Q15" s="72">
        <v>0</v>
      </c>
      <c r="R15" s="72"/>
      <c r="S15" s="72"/>
      <c r="T15" s="72">
        <f t="shared" si="2"/>
        <v>0</v>
      </c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>
        <f t="shared" si="3"/>
        <v>0</v>
      </c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>
        <f t="shared" si="4"/>
        <v>0</v>
      </c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>
        <v>0</v>
      </c>
      <c r="CO15" s="72">
        <v>0</v>
      </c>
      <c r="CP15" s="72">
        <v>0</v>
      </c>
      <c r="CQ15" s="72">
        <v>0</v>
      </c>
      <c r="CR15" s="72">
        <v>0</v>
      </c>
      <c r="CS15" s="72">
        <v>0</v>
      </c>
      <c r="CT15" s="72">
        <v>0</v>
      </c>
      <c r="CU15" s="72">
        <v>0</v>
      </c>
      <c r="CV15" s="72">
        <v>0</v>
      </c>
      <c r="CW15" s="72">
        <v>0</v>
      </c>
      <c r="CX15" s="72">
        <v>0</v>
      </c>
      <c r="CY15" s="72">
        <v>0</v>
      </c>
      <c r="CZ15" s="72">
        <v>0</v>
      </c>
      <c r="DA15" s="72">
        <v>0</v>
      </c>
      <c r="DB15" s="72">
        <v>0</v>
      </c>
      <c r="DC15" s="72">
        <v>0</v>
      </c>
      <c r="DD15" s="72">
        <v>0</v>
      </c>
      <c r="DE15" s="72">
        <v>0</v>
      </c>
      <c r="DF15" s="72">
        <v>0</v>
      </c>
      <c r="DG15" s="72">
        <v>0</v>
      </c>
      <c r="DH15" s="72">
        <v>0</v>
      </c>
      <c r="DI15" s="80">
        <v>0</v>
      </c>
    </row>
    <row r="16" spans="1:113" ht="19.5" customHeight="1">
      <c r="A16" s="49" t="s">
        <v>83</v>
      </c>
      <c r="B16" s="49" t="s">
        <v>82</v>
      </c>
      <c r="C16" s="49" t="s">
        <v>82</v>
      </c>
      <c r="D16" s="26" t="s">
        <v>366</v>
      </c>
      <c r="E16" s="72">
        <f t="shared" si="0"/>
        <v>4.55</v>
      </c>
      <c r="F16" s="72">
        <f t="shared" si="1"/>
        <v>4.55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/>
      <c r="P16" s="72">
        <v>4.55</v>
      </c>
      <c r="Q16" s="72">
        <v>0</v>
      </c>
      <c r="R16" s="72"/>
      <c r="S16" s="72"/>
      <c r="T16" s="72">
        <f t="shared" si="2"/>
        <v>0</v>
      </c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>
        <v>0</v>
      </c>
      <c r="AL16" s="72">
        <v>0</v>
      </c>
      <c r="AM16" s="72">
        <v>0</v>
      </c>
      <c r="AN16" s="72"/>
      <c r="AO16" s="72"/>
      <c r="AP16" s="72"/>
      <c r="AQ16" s="72"/>
      <c r="AR16" s="72"/>
      <c r="AS16" s="72"/>
      <c r="AT16" s="72"/>
      <c r="AU16" s="72"/>
      <c r="AV16" s="72">
        <f t="shared" si="3"/>
        <v>0</v>
      </c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>
        <f t="shared" si="4"/>
        <v>0</v>
      </c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>
        <v>0</v>
      </c>
      <c r="CO16" s="72">
        <v>0</v>
      </c>
      <c r="CP16" s="72">
        <v>0</v>
      </c>
      <c r="CQ16" s="72">
        <v>0</v>
      </c>
      <c r="CR16" s="72">
        <v>0</v>
      </c>
      <c r="CS16" s="72">
        <v>0</v>
      </c>
      <c r="CT16" s="72">
        <v>0</v>
      </c>
      <c r="CU16" s="72">
        <v>0</v>
      </c>
      <c r="CV16" s="72">
        <v>0</v>
      </c>
      <c r="CW16" s="72">
        <v>0</v>
      </c>
      <c r="CX16" s="72">
        <v>0</v>
      </c>
      <c r="CY16" s="72">
        <v>0</v>
      </c>
      <c r="CZ16" s="72">
        <v>0</v>
      </c>
      <c r="DA16" s="72">
        <v>0</v>
      </c>
      <c r="DB16" s="72">
        <v>0</v>
      </c>
      <c r="DC16" s="72">
        <v>0</v>
      </c>
      <c r="DD16" s="72">
        <v>0</v>
      </c>
      <c r="DE16" s="72">
        <v>0</v>
      </c>
      <c r="DF16" s="72">
        <v>0</v>
      </c>
      <c r="DG16" s="72">
        <v>0</v>
      </c>
      <c r="DH16" s="72">
        <v>0</v>
      </c>
      <c r="DI16" s="80">
        <v>0</v>
      </c>
    </row>
    <row r="17" spans="1:113" ht="19.5" customHeight="1">
      <c r="A17" s="49"/>
      <c r="B17" s="49"/>
      <c r="C17" s="49"/>
      <c r="D17" s="26" t="s">
        <v>121</v>
      </c>
      <c r="E17" s="72">
        <f t="shared" si="0"/>
        <v>169.85</v>
      </c>
      <c r="F17" s="72">
        <f t="shared" si="1"/>
        <v>169.85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124.38</v>
      </c>
      <c r="M17" s="72">
        <v>45.47</v>
      </c>
      <c r="N17" s="72">
        <v>0</v>
      </c>
      <c r="O17" s="72"/>
      <c r="P17" s="72">
        <v>0</v>
      </c>
      <c r="Q17" s="72">
        <v>0</v>
      </c>
      <c r="R17" s="72"/>
      <c r="S17" s="72"/>
      <c r="T17" s="72">
        <f t="shared" si="2"/>
        <v>0</v>
      </c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>
        <v>0</v>
      </c>
      <c r="AL17" s="72">
        <v>0</v>
      </c>
      <c r="AM17" s="72">
        <v>0</v>
      </c>
      <c r="AN17" s="72"/>
      <c r="AO17" s="72"/>
      <c r="AP17" s="72"/>
      <c r="AQ17" s="72"/>
      <c r="AR17" s="72"/>
      <c r="AS17" s="72"/>
      <c r="AT17" s="72"/>
      <c r="AU17" s="72"/>
      <c r="AV17" s="72">
        <f t="shared" si="3"/>
        <v>0</v>
      </c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>
        <f t="shared" si="4"/>
        <v>0</v>
      </c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>
        <v>0</v>
      </c>
      <c r="CO17" s="72">
        <v>0</v>
      </c>
      <c r="CP17" s="72">
        <v>0</v>
      </c>
      <c r="CQ17" s="72">
        <v>0</v>
      </c>
      <c r="CR17" s="72">
        <v>0</v>
      </c>
      <c r="CS17" s="72">
        <v>0</v>
      </c>
      <c r="CT17" s="72">
        <v>0</v>
      </c>
      <c r="CU17" s="72">
        <v>0</v>
      </c>
      <c r="CV17" s="72">
        <v>0</v>
      </c>
      <c r="CW17" s="72">
        <v>0</v>
      </c>
      <c r="CX17" s="72">
        <v>0</v>
      </c>
      <c r="CY17" s="72">
        <v>0</v>
      </c>
      <c r="CZ17" s="72">
        <v>0</v>
      </c>
      <c r="DA17" s="72">
        <v>0</v>
      </c>
      <c r="DB17" s="72">
        <v>0</v>
      </c>
      <c r="DC17" s="72">
        <v>0</v>
      </c>
      <c r="DD17" s="72">
        <v>0</v>
      </c>
      <c r="DE17" s="72">
        <v>0</v>
      </c>
      <c r="DF17" s="72">
        <v>0</v>
      </c>
      <c r="DG17" s="72">
        <v>0</v>
      </c>
      <c r="DH17" s="72">
        <v>0</v>
      </c>
      <c r="DI17" s="80">
        <v>0</v>
      </c>
    </row>
    <row r="18" spans="1:113" ht="19.5" customHeight="1">
      <c r="A18" s="49"/>
      <c r="B18" s="49"/>
      <c r="C18" s="49"/>
      <c r="D18" s="26" t="s">
        <v>367</v>
      </c>
      <c r="E18" s="72">
        <f t="shared" si="0"/>
        <v>169.85</v>
      </c>
      <c r="F18" s="72">
        <f t="shared" si="1"/>
        <v>169.85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124.38</v>
      </c>
      <c r="M18" s="72">
        <v>45.47</v>
      </c>
      <c r="N18" s="72">
        <v>0</v>
      </c>
      <c r="O18" s="72"/>
      <c r="P18" s="72">
        <v>0</v>
      </c>
      <c r="Q18" s="72">
        <v>0</v>
      </c>
      <c r="R18" s="72"/>
      <c r="S18" s="72"/>
      <c r="T18" s="72">
        <f t="shared" si="2"/>
        <v>0</v>
      </c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>
        <v>0</v>
      </c>
      <c r="AL18" s="72">
        <v>0</v>
      </c>
      <c r="AM18" s="72">
        <v>0</v>
      </c>
      <c r="AN18" s="72"/>
      <c r="AO18" s="72"/>
      <c r="AP18" s="72"/>
      <c r="AQ18" s="72"/>
      <c r="AR18" s="72"/>
      <c r="AS18" s="72"/>
      <c r="AT18" s="72"/>
      <c r="AU18" s="72"/>
      <c r="AV18" s="72">
        <f t="shared" si="3"/>
        <v>0</v>
      </c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>
        <f t="shared" si="4"/>
        <v>0</v>
      </c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>
        <v>0</v>
      </c>
      <c r="CO18" s="72">
        <v>0</v>
      </c>
      <c r="CP18" s="72">
        <v>0</v>
      </c>
      <c r="CQ18" s="72">
        <v>0</v>
      </c>
      <c r="CR18" s="72">
        <v>0</v>
      </c>
      <c r="CS18" s="72">
        <v>0</v>
      </c>
      <c r="CT18" s="72">
        <v>0</v>
      </c>
      <c r="CU18" s="72">
        <v>0</v>
      </c>
      <c r="CV18" s="72">
        <v>0</v>
      </c>
      <c r="CW18" s="72">
        <v>0</v>
      </c>
      <c r="CX18" s="72">
        <v>0</v>
      </c>
      <c r="CY18" s="72">
        <v>0</v>
      </c>
      <c r="CZ18" s="72">
        <v>0</v>
      </c>
      <c r="DA18" s="72">
        <v>0</v>
      </c>
      <c r="DB18" s="72">
        <v>0</v>
      </c>
      <c r="DC18" s="72">
        <v>0</v>
      </c>
      <c r="DD18" s="72">
        <v>0</v>
      </c>
      <c r="DE18" s="72">
        <v>0</v>
      </c>
      <c r="DF18" s="72">
        <v>0</v>
      </c>
      <c r="DG18" s="72">
        <v>0</v>
      </c>
      <c r="DH18" s="72">
        <v>0</v>
      </c>
      <c r="DI18" s="80">
        <v>0</v>
      </c>
    </row>
    <row r="19" spans="1:113" ht="34.5" customHeight="1">
      <c r="A19" s="49" t="s">
        <v>86</v>
      </c>
      <c r="B19" s="49" t="s">
        <v>87</v>
      </c>
      <c r="C19" s="49" t="s">
        <v>87</v>
      </c>
      <c r="D19" s="26" t="s">
        <v>368</v>
      </c>
      <c r="E19" s="72">
        <f t="shared" si="0"/>
        <v>124.38</v>
      </c>
      <c r="F19" s="72">
        <f t="shared" si="1"/>
        <v>124.38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124.38</v>
      </c>
      <c r="M19" s="72">
        <v>0</v>
      </c>
      <c r="N19" s="72">
        <v>0</v>
      </c>
      <c r="O19" s="72"/>
      <c r="P19" s="72">
        <v>0</v>
      </c>
      <c r="Q19" s="72">
        <v>0</v>
      </c>
      <c r="R19" s="72"/>
      <c r="S19" s="72"/>
      <c r="T19" s="72">
        <f t="shared" si="2"/>
        <v>0</v>
      </c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>
        <v>0</v>
      </c>
      <c r="AL19" s="72">
        <v>0</v>
      </c>
      <c r="AM19" s="72">
        <v>0</v>
      </c>
      <c r="AN19" s="72">
        <v>0</v>
      </c>
      <c r="AO19" s="72">
        <v>0</v>
      </c>
      <c r="AP19" s="72">
        <v>0</v>
      </c>
      <c r="AQ19" s="72">
        <v>0</v>
      </c>
      <c r="AR19" s="72">
        <v>0</v>
      </c>
      <c r="AS19" s="72">
        <v>0</v>
      </c>
      <c r="AT19" s="72">
        <v>0</v>
      </c>
      <c r="AU19" s="72">
        <v>0</v>
      </c>
      <c r="AV19" s="72">
        <f t="shared" si="3"/>
        <v>0</v>
      </c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>
        <f t="shared" si="4"/>
        <v>0</v>
      </c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>
        <v>0</v>
      </c>
      <c r="CO19" s="72">
        <v>0</v>
      </c>
      <c r="CP19" s="72">
        <v>0</v>
      </c>
      <c r="CQ19" s="72">
        <v>0</v>
      </c>
      <c r="CR19" s="72">
        <v>0</v>
      </c>
      <c r="CS19" s="72">
        <v>0</v>
      </c>
      <c r="CT19" s="72">
        <v>0</v>
      </c>
      <c r="CU19" s="72">
        <v>0</v>
      </c>
      <c r="CV19" s="72">
        <v>0</v>
      </c>
      <c r="CW19" s="72">
        <v>0</v>
      </c>
      <c r="CX19" s="72">
        <v>0</v>
      </c>
      <c r="CY19" s="72">
        <v>0</v>
      </c>
      <c r="CZ19" s="72">
        <v>0</v>
      </c>
      <c r="DA19" s="72">
        <v>0</v>
      </c>
      <c r="DB19" s="72">
        <v>0</v>
      </c>
      <c r="DC19" s="72">
        <v>0</v>
      </c>
      <c r="DD19" s="72">
        <v>0</v>
      </c>
      <c r="DE19" s="72">
        <v>0</v>
      </c>
      <c r="DF19" s="72">
        <v>0</v>
      </c>
      <c r="DG19" s="72">
        <v>0</v>
      </c>
      <c r="DH19" s="72">
        <v>0</v>
      </c>
      <c r="DI19" s="80">
        <v>0</v>
      </c>
    </row>
    <row r="20" spans="1:113" ht="19.5" customHeight="1">
      <c r="A20" s="49" t="s">
        <v>86</v>
      </c>
      <c r="B20" s="49" t="s">
        <v>87</v>
      </c>
      <c r="C20" s="49" t="s">
        <v>77</v>
      </c>
      <c r="D20" s="26" t="s">
        <v>369</v>
      </c>
      <c r="E20" s="72">
        <f t="shared" si="0"/>
        <v>45.47</v>
      </c>
      <c r="F20" s="72">
        <f t="shared" si="1"/>
        <v>45.47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45.47</v>
      </c>
      <c r="N20" s="72">
        <v>0</v>
      </c>
      <c r="O20" s="72"/>
      <c r="P20" s="72">
        <v>0</v>
      </c>
      <c r="Q20" s="72">
        <v>0</v>
      </c>
      <c r="R20" s="72"/>
      <c r="S20" s="72"/>
      <c r="T20" s="72">
        <f t="shared" si="2"/>
        <v>0</v>
      </c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>
        <v>0</v>
      </c>
      <c r="AL20" s="72">
        <v>0</v>
      </c>
      <c r="AM20" s="72">
        <v>0</v>
      </c>
      <c r="AN20" s="72">
        <v>0</v>
      </c>
      <c r="AO20" s="72">
        <v>0</v>
      </c>
      <c r="AP20" s="72">
        <v>0</v>
      </c>
      <c r="AQ20" s="72">
        <v>0</v>
      </c>
      <c r="AR20" s="72">
        <v>0</v>
      </c>
      <c r="AS20" s="72">
        <v>0</v>
      </c>
      <c r="AT20" s="72">
        <v>0</v>
      </c>
      <c r="AU20" s="72">
        <v>0</v>
      </c>
      <c r="AV20" s="72">
        <f t="shared" si="3"/>
        <v>0</v>
      </c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>
        <f t="shared" si="4"/>
        <v>0</v>
      </c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>
        <v>0</v>
      </c>
      <c r="CO20" s="72">
        <v>0</v>
      </c>
      <c r="CP20" s="72">
        <v>0</v>
      </c>
      <c r="CQ20" s="72">
        <v>0</v>
      </c>
      <c r="CR20" s="72">
        <v>0</v>
      </c>
      <c r="CS20" s="72">
        <v>0</v>
      </c>
      <c r="CT20" s="72">
        <v>0</v>
      </c>
      <c r="CU20" s="72">
        <v>0</v>
      </c>
      <c r="CV20" s="72">
        <v>0</v>
      </c>
      <c r="CW20" s="72">
        <v>0</v>
      </c>
      <c r="CX20" s="72">
        <v>0</v>
      </c>
      <c r="CY20" s="72">
        <v>0</v>
      </c>
      <c r="CZ20" s="72">
        <v>0</v>
      </c>
      <c r="DA20" s="72">
        <v>0</v>
      </c>
      <c r="DB20" s="72">
        <v>0</v>
      </c>
      <c r="DC20" s="72">
        <v>0</v>
      </c>
      <c r="DD20" s="72">
        <v>0</v>
      </c>
      <c r="DE20" s="72">
        <v>0</v>
      </c>
      <c r="DF20" s="72">
        <v>0</v>
      </c>
      <c r="DG20" s="72">
        <v>0</v>
      </c>
      <c r="DH20" s="72">
        <v>0</v>
      </c>
      <c r="DI20" s="80">
        <v>0</v>
      </c>
    </row>
    <row r="21" spans="1:113" ht="19.5" customHeight="1">
      <c r="A21" s="49"/>
      <c r="B21" s="49"/>
      <c r="C21" s="49"/>
      <c r="D21" s="26" t="s">
        <v>123</v>
      </c>
      <c r="E21" s="72">
        <f t="shared" si="0"/>
        <v>42.629999999999995</v>
      </c>
      <c r="F21" s="72">
        <f t="shared" si="1"/>
        <v>42.629999999999995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39.79</v>
      </c>
      <c r="O21" s="72"/>
      <c r="P21" s="72">
        <v>2.84</v>
      </c>
      <c r="Q21" s="72">
        <v>0</v>
      </c>
      <c r="R21" s="72"/>
      <c r="S21" s="72"/>
      <c r="T21" s="72">
        <f t="shared" si="2"/>
        <v>0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>
        <v>0</v>
      </c>
      <c r="AL21" s="72">
        <v>0</v>
      </c>
      <c r="AM21" s="72">
        <v>0</v>
      </c>
      <c r="AN21" s="72">
        <v>0</v>
      </c>
      <c r="AO21" s="72">
        <v>0</v>
      </c>
      <c r="AP21" s="72">
        <v>0</v>
      </c>
      <c r="AQ21" s="72">
        <v>0</v>
      </c>
      <c r="AR21" s="72">
        <v>0</v>
      </c>
      <c r="AS21" s="72">
        <v>0</v>
      </c>
      <c r="AT21" s="72">
        <v>0</v>
      </c>
      <c r="AU21" s="72">
        <v>0</v>
      </c>
      <c r="AV21" s="72">
        <f t="shared" si="3"/>
        <v>0</v>
      </c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>
        <f t="shared" si="4"/>
        <v>0</v>
      </c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>
        <v>0</v>
      </c>
      <c r="CO21" s="72">
        <v>0</v>
      </c>
      <c r="CP21" s="72">
        <v>0</v>
      </c>
      <c r="CQ21" s="72">
        <v>0</v>
      </c>
      <c r="CR21" s="72">
        <v>0</v>
      </c>
      <c r="CS21" s="72">
        <v>0</v>
      </c>
      <c r="CT21" s="72">
        <v>0</v>
      </c>
      <c r="CU21" s="72">
        <v>0</v>
      </c>
      <c r="CV21" s="72">
        <v>0</v>
      </c>
      <c r="CW21" s="72">
        <v>0</v>
      </c>
      <c r="CX21" s="72">
        <v>0</v>
      </c>
      <c r="CY21" s="72">
        <v>0</v>
      </c>
      <c r="CZ21" s="72">
        <v>0</v>
      </c>
      <c r="DA21" s="72">
        <v>0</v>
      </c>
      <c r="DB21" s="72">
        <v>0</v>
      </c>
      <c r="DC21" s="72">
        <v>0</v>
      </c>
      <c r="DD21" s="72">
        <v>0</v>
      </c>
      <c r="DE21" s="72">
        <v>0</v>
      </c>
      <c r="DF21" s="72">
        <v>0</v>
      </c>
      <c r="DG21" s="72">
        <v>0</v>
      </c>
      <c r="DH21" s="72">
        <v>0</v>
      </c>
      <c r="DI21" s="80">
        <v>0</v>
      </c>
    </row>
    <row r="22" spans="1:113" ht="19.5" customHeight="1">
      <c r="A22" s="49"/>
      <c r="B22" s="49"/>
      <c r="C22" s="49"/>
      <c r="D22" s="26" t="s">
        <v>370</v>
      </c>
      <c r="E22" s="72">
        <f t="shared" si="0"/>
        <v>42.629999999999995</v>
      </c>
      <c r="F22" s="72">
        <f t="shared" si="1"/>
        <v>42.629999999999995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39.79</v>
      </c>
      <c r="O22" s="72"/>
      <c r="P22" s="72">
        <v>2.84</v>
      </c>
      <c r="Q22" s="72">
        <v>0</v>
      </c>
      <c r="R22" s="72"/>
      <c r="S22" s="72"/>
      <c r="T22" s="72">
        <f t="shared" si="2"/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2">
        <v>0</v>
      </c>
      <c r="AN22" s="72">
        <v>0</v>
      </c>
      <c r="AO22" s="72">
        <v>0</v>
      </c>
      <c r="AP22" s="72">
        <v>0</v>
      </c>
      <c r="AQ22" s="72">
        <v>0</v>
      </c>
      <c r="AR22" s="72">
        <v>0</v>
      </c>
      <c r="AS22" s="72">
        <v>0</v>
      </c>
      <c r="AT22" s="72">
        <v>0</v>
      </c>
      <c r="AU22" s="72">
        <v>0</v>
      </c>
      <c r="AV22" s="72">
        <f t="shared" si="3"/>
        <v>0</v>
      </c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>
        <f t="shared" si="4"/>
        <v>0</v>
      </c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>
        <v>0</v>
      </c>
      <c r="CO22" s="72">
        <v>0</v>
      </c>
      <c r="CP22" s="72">
        <v>0</v>
      </c>
      <c r="CQ22" s="72">
        <v>0</v>
      </c>
      <c r="CR22" s="72">
        <v>0</v>
      </c>
      <c r="CS22" s="72">
        <v>0</v>
      </c>
      <c r="CT22" s="72">
        <v>0</v>
      </c>
      <c r="CU22" s="72">
        <v>0</v>
      </c>
      <c r="CV22" s="72">
        <v>0</v>
      </c>
      <c r="CW22" s="72">
        <v>0</v>
      </c>
      <c r="CX22" s="72">
        <v>0</v>
      </c>
      <c r="CY22" s="72">
        <v>0</v>
      </c>
      <c r="CZ22" s="72">
        <v>0</v>
      </c>
      <c r="DA22" s="72">
        <v>0</v>
      </c>
      <c r="DB22" s="72">
        <v>0</v>
      </c>
      <c r="DC22" s="72">
        <v>0</v>
      </c>
      <c r="DD22" s="72">
        <v>0</v>
      </c>
      <c r="DE22" s="72">
        <v>0</v>
      </c>
      <c r="DF22" s="72">
        <v>0</v>
      </c>
      <c r="DG22" s="72">
        <v>0</v>
      </c>
      <c r="DH22" s="72">
        <v>0</v>
      </c>
      <c r="DI22" s="80">
        <v>0</v>
      </c>
    </row>
    <row r="23" spans="1:113" ht="19.5" customHeight="1">
      <c r="A23" s="49" t="s">
        <v>90</v>
      </c>
      <c r="B23" s="49" t="s">
        <v>91</v>
      </c>
      <c r="C23" s="49" t="s">
        <v>80</v>
      </c>
      <c r="D23" s="26" t="s">
        <v>371</v>
      </c>
      <c r="E23" s="72">
        <f t="shared" si="0"/>
        <v>60.06</v>
      </c>
      <c r="F23" s="72">
        <f t="shared" si="1"/>
        <v>39.79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39.79</v>
      </c>
      <c r="O23" s="72"/>
      <c r="P23" s="72">
        <v>0</v>
      </c>
      <c r="Q23" s="72">
        <v>0</v>
      </c>
      <c r="R23" s="72"/>
      <c r="S23" s="72"/>
      <c r="T23" s="72">
        <f t="shared" si="2"/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2">
        <v>0</v>
      </c>
      <c r="AN23" s="72">
        <v>0</v>
      </c>
      <c r="AO23" s="72">
        <v>0</v>
      </c>
      <c r="AP23" s="72">
        <v>0</v>
      </c>
      <c r="AQ23" s="72">
        <v>0</v>
      </c>
      <c r="AR23" s="72">
        <v>0</v>
      </c>
      <c r="AS23" s="72">
        <v>0</v>
      </c>
      <c r="AT23" s="72">
        <v>0</v>
      </c>
      <c r="AU23" s="72">
        <v>0</v>
      </c>
      <c r="AV23" s="72">
        <f t="shared" si="3"/>
        <v>20.27</v>
      </c>
      <c r="AW23" s="72"/>
      <c r="AX23" s="72"/>
      <c r="AY23" s="72"/>
      <c r="AZ23" s="72"/>
      <c r="BA23" s="72"/>
      <c r="BB23" s="72">
        <v>20.27</v>
      </c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>
        <f t="shared" si="4"/>
        <v>0</v>
      </c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>
        <v>0</v>
      </c>
      <c r="CO23" s="72">
        <v>0</v>
      </c>
      <c r="CP23" s="72">
        <v>0</v>
      </c>
      <c r="CQ23" s="72">
        <v>0</v>
      </c>
      <c r="CR23" s="72">
        <v>0</v>
      </c>
      <c r="CS23" s="72">
        <v>0</v>
      </c>
      <c r="CT23" s="72">
        <v>0</v>
      </c>
      <c r="CU23" s="72">
        <v>0</v>
      </c>
      <c r="CV23" s="72">
        <v>0</v>
      </c>
      <c r="CW23" s="72">
        <v>0</v>
      </c>
      <c r="CX23" s="72">
        <v>0</v>
      </c>
      <c r="CY23" s="72">
        <v>0</v>
      </c>
      <c r="CZ23" s="72">
        <v>0</v>
      </c>
      <c r="DA23" s="72">
        <v>0</v>
      </c>
      <c r="DB23" s="72">
        <v>0</v>
      </c>
      <c r="DC23" s="72">
        <v>0</v>
      </c>
      <c r="DD23" s="72">
        <v>0</v>
      </c>
      <c r="DE23" s="72">
        <v>0</v>
      </c>
      <c r="DF23" s="72">
        <v>0</v>
      </c>
      <c r="DG23" s="72">
        <v>0</v>
      </c>
      <c r="DH23" s="72">
        <v>0</v>
      </c>
      <c r="DI23" s="80">
        <v>0</v>
      </c>
    </row>
    <row r="24" spans="1:113" ht="19.5" customHeight="1">
      <c r="A24" s="49" t="s">
        <v>90</v>
      </c>
      <c r="B24" s="49" t="s">
        <v>91</v>
      </c>
      <c r="C24" s="49" t="s">
        <v>82</v>
      </c>
      <c r="D24" s="26" t="s">
        <v>372</v>
      </c>
      <c r="E24" s="72">
        <f t="shared" si="0"/>
        <v>2.84</v>
      </c>
      <c r="F24" s="72">
        <f t="shared" si="1"/>
        <v>2.84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/>
      <c r="P24" s="72">
        <v>2.84</v>
      </c>
      <c r="Q24" s="72">
        <v>0</v>
      </c>
      <c r="R24" s="72"/>
      <c r="S24" s="72"/>
      <c r="T24" s="72">
        <f t="shared" si="2"/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0</v>
      </c>
      <c r="AB24" s="72">
        <v>0</v>
      </c>
      <c r="AC24" s="72">
        <v>0</v>
      </c>
      <c r="AD24" s="72">
        <v>0</v>
      </c>
      <c r="AE24" s="72">
        <v>0</v>
      </c>
      <c r="AF24" s="72">
        <v>0</v>
      </c>
      <c r="AG24" s="72">
        <v>0</v>
      </c>
      <c r="AH24" s="72">
        <v>0</v>
      </c>
      <c r="AI24" s="72">
        <v>0</v>
      </c>
      <c r="AJ24" s="72">
        <v>0</v>
      </c>
      <c r="AK24" s="72">
        <v>0</v>
      </c>
      <c r="AL24" s="72">
        <v>0</v>
      </c>
      <c r="AM24" s="72">
        <v>0</v>
      </c>
      <c r="AN24" s="72">
        <v>0</v>
      </c>
      <c r="AO24" s="72">
        <v>0</v>
      </c>
      <c r="AP24" s="72">
        <v>0</v>
      </c>
      <c r="AQ24" s="72">
        <v>0</v>
      </c>
      <c r="AR24" s="72">
        <v>0</v>
      </c>
      <c r="AS24" s="72">
        <v>0</v>
      </c>
      <c r="AT24" s="72">
        <v>0</v>
      </c>
      <c r="AU24" s="72">
        <v>0</v>
      </c>
      <c r="AV24" s="72">
        <f t="shared" si="3"/>
        <v>0</v>
      </c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>
        <f t="shared" si="4"/>
        <v>0</v>
      </c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>
        <v>0</v>
      </c>
      <c r="CO24" s="72">
        <v>0</v>
      </c>
      <c r="CP24" s="72">
        <v>0</v>
      </c>
      <c r="CQ24" s="72">
        <v>0</v>
      </c>
      <c r="CR24" s="72">
        <v>0</v>
      </c>
      <c r="CS24" s="72">
        <v>0</v>
      </c>
      <c r="CT24" s="72">
        <v>0</v>
      </c>
      <c r="CU24" s="72">
        <v>0</v>
      </c>
      <c r="CV24" s="72">
        <v>0</v>
      </c>
      <c r="CW24" s="72">
        <v>0</v>
      </c>
      <c r="CX24" s="72">
        <v>0</v>
      </c>
      <c r="CY24" s="72">
        <v>0</v>
      </c>
      <c r="CZ24" s="72">
        <v>0</v>
      </c>
      <c r="DA24" s="72">
        <v>0</v>
      </c>
      <c r="DB24" s="72">
        <v>0</v>
      </c>
      <c r="DC24" s="72">
        <v>0</v>
      </c>
      <c r="DD24" s="72">
        <v>0</v>
      </c>
      <c r="DE24" s="72">
        <v>0</v>
      </c>
      <c r="DF24" s="72">
        <v>0</v>
      </c>
      <c r="DG24" s="72">
        <v>0</v>
      </c>
      <c r="DH24" s="72">
        <v>0</v>
      </c>
      <c r="DI24" s="80">
        <v>0</v>
      </c>
    </row>
    <row r="25" spans="1:113" ht="19.5" customHeight="1">
      <c r="A25" s="49"/>
      <c r="B25" s="49"/>
      <c r="C25" s="49"/>
      <c r="D25" s="26" t="s">
        <v>133</v>
      </c>
      <c r="E25" s="72">
        <f t="shared" si="0"/>
        <v>68.12</v>
      </c>
      <c r="F25" s="72">
        <f t="shared" si="1"/>
        <v>68.12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/>
      <c r="P25" s="72">
        <v>0</v>
      </c>
      <c r="Q25" s="72">
        <v>68.12</v>
      </c>
      <c r="R25" s="72"/>
      <c r="S25" s="72"/>
      <c r="T25" s="72">
        <f t="shared" si="2"/>
        <v>0</v>
      </c>
      <c r="U25" s="72">
        <v>0</v>
      </c>
      <c r="V25" s="72">
        <v>0</v>
      </c>
      <c r="W25" s="72">
        <v>0</v>
      </c>
      <c r="X25" s="72">
        <v>0</v>
      </c>
      <c r="Y25" s="72">
        <v>0</v>
      </c>
      <c r="Z25" s="72">
        <v>0</v>
      </c>
      <c r="AA25" s="72">
        <v>0</v>
      </c>
      <c r="AB25" s="72">
        <v>0</v>
      </c>
      <c r="AC25" s="72">
        <v>0</v>
      </c>
      <c r="AD25" s="72">
        <v>0</v>
      </c>
      <c r="AE25" s="72">
        <v>0</v>
      </c>
      <c r="AF25" s="72">
        <v>0</v>
      </c>
      <c r="AG25" s="72">
        <v>0</v>
      </c>
      <c r="AH25" s="72">
        <v>0</v>
      </c>
      <c r="AI25" s="72">
        <v>0</v>
      </c>
      <c r="AJ25" s="72">
        <v>0</v>
      </c>
      <c r="AK25" s="72">
        <v>0</v>
      </c>
      <c r="AL25" s="72">
        <v>0</v>
      </c>
      <c r="AM25" s="72">
        <v>0</v>
      </c>
      <c r="AN25" s="72">
        <v>0</v>
      </c>
      <c r="AO25" s="72">
        <v>0</v>
      </c>
      <c r="AP25" s="72">
        <v>0</v>
      </c>
      <c r="AQ25" s="72">
        <v>0</v>
      </c>
      <c r="AR25" s="72">
        <v>0</v>
      </c>
      <c r="AS25" s="72">
        <v>0</v>
      </c>
      <c r="AT25" s="72">
        <v>0</v>
      </c>
      <c r="AU25" s="72">
        <v>0</v>
      </c>
      <c r="AV25" s="72">
        <f t="shared" si="3"/>
        <v>0</v>
      </c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>
        <f t="shared" si="4"/>
        <v>0</v>
      </c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>
        <v>0</v>
      </c>
      <c r="CO25" s="72">
        <v>0</v>
      </c>
      <c r="CP25" s="72">
        <v>0</v>
      </c>
      <c r="CQ25" s="72">
        <v>0</v>
      </c>
      <c r="CR25" s="72">
        <v>0</v>
      </c>
      <c r="CS25" s="72">
        <v>0</v>
      </c>
      <c r="CT25" s="72">
        <v>0</v>
      </c>
      <c r="CU25" s="72">
        <v>0</v>
      </c>
      <c r="CV25" s="72">
        <v>0</v>
      </c>
      <c r="CW25" s="72">
        <v>0</v>
      </c>
      <c r="CX25" s="72">
        <v>0</v>
      </c>
      <c r="CY25" s="72">
        <v>0</v>
      </c>
      <c r="CZ25" s="72">
        <v>0</v>
      </c>
      <c r="DA25" s="72">
        <v>0</v>
      </c>
      <c r="DB25" s="72">
        <v>0</v>
      </c>
      <c r="DC25" s="72">
        <v>0</v>
      </c>
      <c r="DD25" s="72">
        <v>0</v>
      </c>
      <c r="DE25" s="72">
        <v>0</v>
      </c>
      <c r="DF25" s="72">
        <v>0</v>
      </c>
      <c r="DG25" s="72">
        <v>0</v>
      </c>
      <c r="DH25" s="72">
        <v>0</v>
      </c>
      <c r="DI25" s="80">
        <v>0</v>
      </c>
    </row>
    <row r="26" spans="1:113" ht="19.5" customHeight="1">
      <c r="A26" s="49"/>
      <c r="B26" s="49"/>
      <c r="C26" s="49"/>
      <c r="D26" s="26" t="s">
        <v>373</v>
      </c>
      <c r="E26" s="72">
        <f t="shared" si="0"/>
        <v>68.12</v>
      </c>
      <c r="F26" s="72">
        <f t="shared" si="1"/>
        <v>68.12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/>
      <c r="P26" s="72">
        <v>0</v>
      </c>
      <c r="Q26" s="72">
        <v>68.12</v>
      </c>
      <c r="R26" s="72"/>
      <c r="S26" s="72"/>
      <c r="T26" s="72">
        <f t="shared" si="2"/>
        <v>0</v>
      </c>
      <c r="U26" s="72">
        <v>0</v>
      </c>
      <c r="V26" s="72">
        <v>0</v>
      </c>
      <c r="W26" s="72">
        <v>0</v>
      </c>
      <c r="X26" s="72">
        <v>0</v>
      </c>
      <c r="Y26" s="72">
        <v>0</v>
      </c>
      <c r="Z26" s="72">
        <v>0</v>
      </c>
      <c r="AA26" s="72">
        <v>0</v>
      </c>
      <c r="AB26" s="72">
        <v>0</v>
      </c>
      <c r="AC26" s="72">
        <v>0</v>
      </c>
      <c r="AD26" s="72">
        <v>0</v>
      </c>
      <c r="AE26" s="72">
        <v>0</v>
      </c>
      <c r="AF26" s="72">
        <v>0</v>
      </c>
      <c r="AG26" s="72">
        <v>0</v>
      </c>
      <c r="AH26" s="72">
        <v>0</v>
      </c>
      <c r="AI26" s="72">
        <v>0</v>
      </c>
      <c r="AJ26" s="72">
        <v>0</v>
      </c>
      <c r="AK26" s="72">
        <v>0</v>
      </c>
      <c r="AL26" s="72">
        <v>0</v>
      </c>
      <c r="AM26" s="72">
        <v>0</v>
      </c>
      <c r="AN26" s="72">
        <v>0</v>
      </c>
      <c r="AO26" s="72">
        <v>0</v>
      </c>
      <c r="AP26" s="72">
        <v>0</v>
      </c>
      <c r="AQ26" s="72">
        <v>0</v>
      </c>
      <c r="AR26" s="72">
        <v>0</v>
      </c>
      <c r="AS26" s="72">
        <v>0</v>
      </c>
      <c r="AT26" s="72">
        <v>0</v>
      </c>
      <c r="AU26" s="72">
        <v>0</v>
      </c>
      <c r="AV26" s="72">
        <f t="shared" si="3"/>
        <v>0</v>
      </c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>
        <f t="shared" si="4"/>
        <v>0</v>
      </c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>
        <v>0</v>
      </c>
      <c r="CO26" s="72">
        <v>0</v>
      </c>
      <c r="CP26" s="72">
        <v>0</v>
      </c>
      <c r="CQ26" s="72">
        <v>0</v>
      </c>
      <c r="CR26" s="72">
        <v>0</v>
      </c>
      <c r="CS26" s="72">
        <v>0</v>
      </c>
      <c r="CT26" s="72">
        <v>0</v>
      </c>
      <c r="CU26" s="72">
        <v>0</v>
      </c>
      <c r="CV26" s="72">
        <v>0</v>
      </c>
      <c r="CW26" s="72">
        <v>0</v>
      </c>
      <c r="CX26" s="72">
        <v>0</v>
      </c>
      <c r="CY26" s="72">
        <v>0</v>
      </c>
      <c r="CZ26" s="72">
        <v>0</v>
      </c>
      <c r="DA26" s="72">
        <v>0</v>
      </c>
      <c r="DB26" s="72">
        <v>0</v>
      </c>
      <c r="DC26" s="72">
        <v>0</v>
      </c>
      <c r="DD26" s="72">
        <v>0</v>
      </c>
      <c r="DE26" s="72">
        <v>0</v>
      </c>
      <c r="DF26" s="72">
        <v>0</v>
      </c>
      <c r="DG26" s="72">
        <v>0</v>
      </c>
      <c r="DH26" s="72">
        <v>0</v>
      </c>
      <c r="DI26" s="80">
        <v>0</v>
      </c>
    </row>
    <row r="27" spans="1:113" ht="19.5" customHeight="1">
      <c r="A27" s="49" t="s">
        <v>92</v>
      </c>
      <c r="B27" s="49" t="s">
        <v>80</v>
      </c>
      <c r="C27" s="49" t="s">
        <v>78</v>
      </c>
      <c r="D27" s="26" t="s">
        <v>152</v>
      </c>
      <c r="E27" s="72">
        <f t="shared" si="0"/>
        <v>68.12</v>
      </c>
      <c r="F27" s="72">
        <f t="shared" si="1"/>
        <v>68.12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/>
      <c r="P27" s="72">
        <v>0</v>
      </c>
      <c r="Q27" s="72">
        <v>68.12</v>
      </c>
      <c r="R27" s="72"/>
      <c r="S27" s="72"/>
      <c r="T27" s="72">
        <f t="shared" si="2"/>
        <v>0</v>
      </c>
      <c r="U27" s="72">
        <v>0</v>
      </c>
      <c r="V27" s="72">
        <v>0</v>
      </c>
      <c r="W27" s="72">
        <v>0</v>
      </c>
      <c r="X27" s="72">
        <v>0</v>
      </c>
      <c r="Y27" s="72">
        <v>0</v>
      </c>
      <c r="Z27" s="72">
        <v>0</v>
      </c>
      <c r="AA27" s="72">
        <v>0</v>
      </c>
      <c r="AB27" s="72">
        <v>0</v>
      </c>
      <c r="AC27" s="72">
        <v>0</v>
      </c>
      <c r="AD27" s="72">
        <v>0</v>
      </c>
      <c r="AE27" s="72">
        <v>0</v>
      </c>
      <c r="AF27" s="72">
        <v>0</v>
      </c>
      <c r="AG27" s="72">
        <v>0</v>
      </c>
      <c r="AH27" s="72">
        <v>0</v>
      </c>
      <c r="AI27" s="72">
        <v>0</v>
      </c>
      <c r="AJ27" s="72">
        <v>0</v>
      </c>
      <c r="AK27" s="72">
        <v>0</v>
      </c>
      <c r="AL27" s="72">
        <v>0</v>
      </c>
      <c r="AM27" s="72">
        <v>0</v>
      </c>
      <c r="AN27" s="72">
        <v>0</v>
      </c>
      <c r="AO27" s="72">
        <v>0</v>
      </c>
      <c r="AP27" s="72">
        <v>0</v>
      </c>
      <c r="AQ27" s="72">
        <v>0</v>
      </c>
      <c r="AR27" s="72">
        <v>0</v>
      </c>
      <c r="AS27" s="72">
        <v>0</v>
      </c>
      <c r="AT27" s="72">
        <v>0</v>
      </c>
      <c r="AU27" s="72">
        <v>0</v>
      </c>
      <c r="AV27" s="72">
        <f t="shared" si="3"/>
        <v>0</v>
      </c>
      <c r="AW27" s="72">
        <v>0</v>
      </c>
      <c r="AX27" s="72">
        <v>0</v>
      </c>
      <c r="AY27" s="72">
        <v>0</v>
      </c>
      <c r="AZ27" s="72">
        <v>0</v>
      </c>
      <c r="BA27" s="72">
        <v>0</v>
      </c>
      <c r="BB27" s="72">
        <v>0</v>
      </c>
      <c r="BC27" s="72">
        <v>0</v>
      </c>
      <c r="BD27" s="72">
        <v>0</v>
      </c>
      <c r="BE27" s="72">
        <v>0</v>
      </c>
      <c r="BF27" s="72">
        <v>0</v>
      </c>
      <c r="BG27" s="72">
        <v>0</v>
      </c>
      <c r="BH27" s="72">
        <v>0</v>
      </c>
      <c r="BI27" s="72">
        <v>0</v>
      </c>
      <c r="BJ27" s="72">
        <v>0</v>
      </c>
      <c r="BK27" s="72">
        <v>0</v>
      </c>
      <c r="BL27" s="72">
        <v>0</v>
      </c>
      <c r="BM27" s="72">
        <v>0</v>
      </c>
      <c r="BN27" s="72">
        <v>0</v>
      </c>
      <c r="BO27" s="72">
        <v>0</v>
      </c>
      <c r="BP27" s="72">
        <v>0</v>
      </c>
      <c r="BQ27" s="72">
        <v>0</v>
      </c>
      <c r="BR27" s="72">
        <v>0</v>
      </c>
      <c r="BS27" s="72">
        <v>0</v>
      </c>
      <c r="BT27" s="72">
        <v>0</v>
      </c>
      <c r="BU27" s="72">
        <v>0</v>
      </c>
      <c r="BV27" s="72">
        <v>0</v>
      </c>
      <c r="BW27" s="72">
        <v>0</v>
      </c>
      <c r="BX27" s="72">
        <v>0</v>
      </c>
      <c r="BY27" s="72">
        <v>0</v>
      </c>
      <c r="BZ27" s="72">
        <f t="shared" si="4"/>
        <v>0</v>
      </c>
      <c r="CA27" s="72">
        <v>0</v>
      </c>
      <c r="CB27" s="72">
        <v>0</v>
      </c>
      <c r="CC27" s="72">
        <v>0</v>
      </c>
      <c r="CD27" s="72">
        <v>0</v>
      </c>
      <c r="CE27" s="72">
        <v>0</v>
      </c>
      <c r="CF27" s="72">
        <v>0</v>
      </c>
      <c r="CG27" s="72">
        <v>0</v>
      </c>
      <c r="CH27" s="72">
        <v>0</v>
      </c>
      <c r="CI27" s="72">
        <v>0</v>
      </c>
      <c r="CJ27" s="72">
        <v>0</v>
      </c>
      <c r="CK27" s="72">
        <v>0</v>
      </c>
      <c r="CL27" s="72">
        <v>0</v>
      </c>
      <c r="CM27" s="72">
        <v>0</v>
      </c>
      <c r="CN27" s="72">
        <v>0</v>
      </c>
      <c r="CO27" s="72">
        <v>0</v>
      </c>
      <c r="CP27" s="72">
        <v>0</v>
      </c>
      <c r="CQ27" s="72">
        <v>0</v>
      </c>
      <c r="CR27" s="72">
        <v>0</v>
      </c>
      <c r="CS27" s="72">
        <v>0</v>
      </c>
      <c r="CT27" s="72">
        <v>0</v>
      </c>
      <c r="CU27" s="72">
        <v>0</v>
      </c>
      <c r="CV27" s="72">
        <v>0</v>
      </c>
      <c r="CW27" s="72">
        <v>0</v>
      </c>
      <c r="CX27" s="72">
        <v>0</v>
      </c>
      <c r="CY27" s="72">
        <v>0</v>
      </c>
      <c r="CZ27" s="72">
        <v>0</v>
      </c>
      <c r="DA27" s="72">
        <v>0</v>
      </c>
      <c r="DB27" s="72">
        <v>0</v>
      </c>
      <c r="DC27" s="72">
        <v>0</v>
      </c>
      <c r="DD27" s="72">
        <v>0</v>
      </c>
      <c r="DE27" s="72">
        <v>0</v>
      </c>
      <c r="DF27" s="72">
        <v>0</v>
      </c>
      <c r="DG27" s="72">
        <v>0</v>
      </c>
      <c r="DH27" s="72">
        <v>0</v>
      </c>
      <c r="DI27" s="80">
        <v>0</v>
      </c>
    </row>
    <row r="28" spans="1:113" ht="19.5" customHeight="1">
      <c r="A28" s="49"/>
      <c r="B28" s="49"/>
      <c r="C28" s="49"/>
      <c r="D28" s="26" t="s">
        <v>374</v>
      </c>
      <c r="E28" s="72">
        <f t="shared" si="0"/>
        <v>1.62</v>
      </c>
      <c r="F28" s="72">
        <f t="shared" si="1"/>
        <v>0</v>
      </c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>
        <f t="shared" si="2"/>
        <v>0</v>
      </c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>
        <f t="shared" si="3"/>
        <v>1.62</v>
      </c>
      <c r="AW28" s="72"/>
      <c r="AX28" s="72"/>
      <c r="AY28" s="72"/>
      <c r="AZ28" s="72">
        <v>1.62</v>
      </c>
      <c r="BA28" s="72">
        <v>0</v>
      </c>
      <c r="BB28" s="72">
        <v>0</v>
      </c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>
        <f t="shared" si="4"/>
        <v>0</v>
      </c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80"/>
    </row>
    <row r="29" spans="1:113" ht="19.5" customHeight="1">
      <c r="A29" s="49" t="s">
        <v>86</v>
      </c>
      <c r="B29" s="49" t="s">
        <v>84</v>
      </c>
      <c r="C29" s="49" t="s">
        <v>78</v>
      </c>
      <c r="D29" s="26" t="s">
        <v>375</v>
      </c>
      <c r="E29" s="72">
        <f t="shared" si="0"/>
        <v>1.62</v>
      </c>
      <c r="F29" s="72">
        <f t="shared" si="1"/>
        <v>0</v>
      </c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>
        <f t="shared" si="2"/>
        <v>0</v>
      </c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>
        <f t="shared" si="3"/>
        <v>1.62</v>
      </c>
      <c r="AW29" s="72"/>
      <c r="AX29" s="72"/>
      <c r="AY29" s="72"/>
      <c r="AZ29" s="72">
        <v>1.62</v>
      </c>
      <c r="BA29" s="72">
        <v>0</v>
      </c>
      <c r="BB29" s="72">
        <v>0</v>
      </c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>
        <f t="shared" si="4"/>
        <v>0</v>
      </c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80"/>
    </row>
  </sheetData>
  <sheetProtection/>
  <mergeCells count="111">
    <mergeCell ref="DG5:DG6"/>
    <mergeCell ref="DH5:DH6"/>
    <mergeCell ref="DI5:DI6"/>
    <mergeCell ref="DA5:DA6"/>
    <mergeCell ref="DB5:DB6"/>
    <mergeCell ref="DC5:DC6"/>
    <mergeCell ref="DD5:DD6"/>
    <mergeCell ref="DE5:DE6"/>
    <mergeCell ref="DF5:DF6"/>
    <mergeCell ref="CU5:CU6"/>
    <mergeCell ref="CV5:CV6"/>
    <mergeCell ref="CW5:CW6"/>
    <mergeCell ref="CX5:CX6"/>
    <mergeCell ref="CY5:CY6"/>
    <mergeCell ref="CZ5:CZ6"/>
    <mergeCell ref="CO5:CO6"/>
    <mergeCell ref="CP5:CP6"/>
    <mergeCell ref="CQ5:CQ6"/>
    <mergeCell ref="CR5:CR6"/>
    <mergeCell ref="CS5:CS6"/>
    <mergeCell ref="CT5:CT6"/>
    <mergeCell ref="CI5:CI6"/>
    <mergeCell ref="CJ5:CJ6"/>
    <mergeCell ref="CK5:CK6"/>
    <mergeCell ref="CL5:CL6"/>
    <mergeCell ref="CM5:CM6"/>
    <mergeCell ref="CN5:CN6"/>
    <mergeCell ref="CC5:CC6"/>
    <mergeCell ref="CD5:CD6"/>
    <mergeCell ref="CE5:CE6"/>
    <mergeCell ref="CF5:CF6"/>
    <mergeCell ref="CG5:CG6"/>
    <mergeCell ref="CH5:CH6"/>
    <mergeCell ref="BW5:BW6"/>
    <mergeCell ref="BX5:BX6"/>
    <mergeCell ref="BY5:BY6"/>
    <mergeCell ref="BZ5:BZ6"/>
    <mergeCell ref="CA5:CA6"/>
    <mergeCell ref="CB5:CB6"/>
    <mergeCell ref="BQ5:BQ6"/>
    <mergeCell ref="BR5:BR6"/>
    <mergeCell ref="BS5:BS6"/>
    <mergeCell ref="BT5:BT6"/>
    <mergeCell ref="BU5:BU6"/>
    <mergeCell ref="BV5:BV6"/>
    <mergeCell ref="BK5:BK6"/>
    <mergeCell ref="BL5:BL6"/>
    <mergeCell ref="BM5:BM6"/>
    <mergeCell ref="BN5:BN6"/>
    <mergeCell ref="BO5:BO6"/>
    <mergeCell ref="BP5:BP6"/>
    <mergeCell ref="BE5:BE6"/>
    <mergeCell ref="BF5:BF6"/>
    <mergeCell ref="BG5:BG6"/>
    <mergeCell ref="BH5:BH6"/>
    <mergeCell ref="BI5:BI6"/>
    <mergeCell ref="BJ5:BJ6"/>
    <mergeCell ref="AY5:AY6"/>
    <mergeCell ref="AZ5:AZ6"/>
    <mergeCell ref="BA5:BA6"/>
    <mergeCell ref="BB5:BB6"/>
    <mergeCell ref="BC5:BC6"/>
    <mergeCell ref="BD5:BD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G5:AG6"/>
    <mergeCell ref="AH5:AH6"/>
    <mergeCell ref="AI5:AI6"/>
    <mergeCell ref="AJ5:AJ6"/>
    <mergeCell ref="AK5:AK6"/>
    <mergeCell ref="AL5:AL6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A4:D4"/>
    <mergeCell ref="D5:D6"/>
    <mergeCell ref="E4:E6"/>
    <mergeCell ref="F5:F6"/>
    <mergeCell ref="G5:G6"/>
    <mergeCell ref="H5:H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showZeros="0" zoomScalePageLayoutView="0" workbookViewId="0" topLeftCell="A1">
      <selection activeCell="D7" sqref="D7:D38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40"/>
      <c r="B1" s="40"/>
      <c r="C1" s="41"/>
      <c r="D1" s="40"/>
      <c r="E1" s="40"/>
      <c r="F1" s="42" t="s">
        <v>249</v>
      </c>
      <c r="G1" s="54"/>
    </row>
    <row r="2" spans="1:7" ht="25.5" customHeight="1">
      <c r="A2" s="63" t="s">
        <v>250</v>
      </c>
      <c r="B2" s="64"/>
      <c r="C2" s="64"/>
      <c r="D2" s="64"/>
      <c r="E2" s="64"/>
      <c r="F2" s="64"/>
      <c r="G2" s="54"/>
    </row>
    <row r="3" spans="1:7" ht="19.5" customHeight="1">
      <c r="A3" s="12" t="s">
        <v>337</v>
      </c>
      <c r="B3" s="12"/>
      <c r="C3" s="12"/>
      <c r="D3" s="43"/>
      <c r="E3" s="43"/>
      <c r="F3" s="14" t="s">
        <v>2</v>
      </c>
      <c r="G3" s="54"/>
    </row>
    <row r="4" spans="1:7" ht="19.5" customHeight="1">
      <c r="A4" s="65" t="s">
        <v>251</v>
      </c>
      <c r="B4" s="65"/>
      <c r="C4" s="66"/>
      <c r="D4" s="145" t="s">
        <v>96</v>
      </c>
      <c r="E4" s="145"/>
      <c r="F4" s="145"/>
      <c r="G4" s="54"/>
    </row>
    <row r="5" spans="1:7" ht="19.5" customHeight="1">
      <c r="A5" s="15" t="s">
        <v>64</v>
      </c>
      <c r="B5" s="67"/>
      <c r="C5" s="145" t="s">
        <v>166</v>
      </c>
      <c r="D5" s="145" t="s">
        <v>54</v>
      </c>
      <c r="E5" s="149" t="s">
        <v>252</v>
      </c>
      <c r="F5" s="164" t="s">
        <v>253</v>
      </c>
      <c r="G5" s="54"/>
    </row>
    <row r="6" spans="1:7" ht="33.75" customHeight="1">
      <c r="A6" s="22" t="s">
        <v>74</v>
      </c>
      <c r="B6" s="23" t="s">
        <v>75</v>
      </c>
      <c r="C6" s="148"/>
      <c r="D6" s="148"/>
      <c r="E6" s="150"/>
      <c r="F6" s="165"/>
      <c r="G6" s="54"/>
    </row>
    <row r="7" spans="1:7" ht="19.5" customHeight="1">
      <c r="A7" s="26"/>
      <c r="B7" s="26"/>
      <c r="C7" s="49" t="s">
        <v>54</v>
      </c>
      <c r="D7" s="28">
        <f>SUM(E7:F7)</f>
        <v>906.3200000000002</v>
      </c>
      <c r="E7" s="50">
        <f>SUM(E8,E36)</f>
        <v>885.7300000000001</v>
      </c>
      <c r="F7" s="27">
        <v>20.59</v>
      </c>
      <c r="G7" s="55"/>
    </row>
    <row r="8" spans="1:7" ht="19.5" customHeight="1">
      <c r="A8" s="26"/>
      <c r="B8" s="26"/>
      <c r="C8" s="49" t="s">
        <v>156</v>
      </c>
      <c r="D8" s="28">
        <f aca="true" t="shared" si="0" ref="D8:D38">SUM(E8:F8)</f>
        <v>853.5200000000001</v>
      </c>
      <c r="E8" s="50">
        <f>SUM(E9:E19)</f>
        <v>853.5200000000001</v>
      </c>
      <c r="F8" s="27"/>
      <c r="G8" s="54"/>
    </row>
    <row r="9" spans="1:7" ht="19.5" customHeight="1">
      <c r="A9" s="26" t="s">
        <v>254</v>
      </c>
      <c r="B9" s="26" t="s">
        <v>78</v>
      </c>
      <c r="C9" s="49" t="s">
        <v>255</v>
      </c>
      <c r="D9" s="28">
        <f t="shared" si="0"/>
        <v>320.55</v>
      </c>
      <c r="E9" s="50">
        <v>320.55</v>
      </c>
      <c r="F9" s="27"/>
      <c r="G9" s="52"/>
    </row>
    <row r="10" spans="1:7" ht="19.5" customHeight="1">
      <c r="A10" s="26" t="s">
        <v>254</v>
      </c>
      <c r="B10" s="26" t="s">
        <v>80</v>
      </c>
      <c r="C10" s="49" t="s">
        <v>256</v>
      </c>
      <c r="D10" s="28">
        <f t="shared" si="0"/>
        <v>9.79</v>
      </c>
      <c r="E10" s="50">
        <v>9.79</v>
      </c>
      <c r="F10" s="27"/>
      <c r="G10" s="52"/>
    </row>
    <row r="11" spans="1:7" ht="19.5" customHeight="1">
      <c r="A11" s="26" t="s">
        <v>254</v>
      </c>
      <c r="B11" s="26" t="s">
        <v>85</v>
      </c>
      <c r="C11" s="49" t="s">
        <v>257</v>
      </c>
      <c r="D11" s="28">
        <f t="shared" si="0"/>
        <v>0.91</v>
      </c>
      <c r="E11" s="50">
        <v>0.91</v>
      </c>
      <c r="F11" s="27"/>
      <c r="G11" s="52"/>
    </row>
    <row r="12" spans="1:7" ht="19.5" customHeight="1">
      <c r="A12" s="26" t="s">
        <v>254</v>
      </c>
      <c r="B12" s="26" t="s">
        <v>81</v>
      </c>
      <c r="C12" s="49" t="s">
        <v>258</v>
      </c>
      <c r="D12" s="28">
        <f t="shared" si="0"/>
        <v>237.12</v>
      </c>
      <c r="E12" s="50">
        <v>237.12</v>
      </c>
      <c r="F12" s="27"/>
      <c r="G12" s="52"/>
    </row>
    <row r="13" spans="1:7" ht="19.5" customHeight="1">
      <c r="A13" s="26" t="s">
        <v>254</v>
      </c>
      <c r="B13" s="26" t="s">
        <v>84</v>
      </c>
      <c r="C13" s="49" t="s">
        <v>259</v>
      </c>
      <c r="D13" s="28">
        <f t="shared" si="0"/>
        <v>124.38</v>
      </c>
      <c r="E13" s="50">
        <v>124.38</v>
      </c>
      <c r="F13" s="27"/>
      <c r="G13" s="52"/>
    </row>
    <row r="14" spans="1:7" ht="19.5" customHeight="1">
      <c r="A14" s="26" t="s">
        <v>254</v>
      </c>
      <c r="B14" s="26" t="s">
        <v>153</v>
      </c>
      <c r="C14" s="49" t="s">
        <v>260</v>
      </c>
      <c r="D14" s="28">
        <f t="shared" si="0"/>
        <v>45.47</v>
      </c>
      <c r="E14" s="50">
        <v>45.47</v>
      </c>
      <c r="F14" s="27"/>
      <c r="G14" s="52"/>
    </row>
    <row r="15" spans="1:7" ht="19.5" customHeight="1">
      <c r="A15" s="26" t="s">
        <v>254</v>
      </c>
      <c r="B15" s="26" t="s">
        <v>261</v>
      </c>
      <c r="C15" s="49" t="s">
        <v>262</v>
      </c>
      <c r="D15" s="28">
        <f t="shared" si="0"/>
        <v>39.79</v>
      </c>
      <c r="E15" s="50">
        <v>39.79</v>
      </c>
      <c r="F15" s="27"/>
      <c r="G15" s="52"/>
    </row>
    <row r="16" spans="1:7" ht="19.5" customHeight="1">
      <c r="A16" s="26" t="s">
        <v>254</v>
      </c>
      <c r="B16" s="26" t="s">
        <v>91</v>
      </c>
      <c r="C16" s="49" t="s">
        <v>263</v>
      </c>
      <c r="D16" s="28">
        <f t="shared" si="0"/>
        <v>0</v>
      </c>
      <c r="E16" s="50"/>
      <c r="F16" s="27"/>
      <c r="G16" s="52"/>
    </row>
    <row r="17" spans="1:7" ht="19.5" customHeight="1">
      <c r="A17" s="26" t="s">
        <v>254</v>
      </c>
      <c r="B17" s="26" t="s">
        <v>264</v>
      </c>
      <c r="C17" s="49" t="s">
        <v>265</v>
      </c>
      <c r="D17" s="28">
        <f t="shared" si="0"/>
        <v>7.39</v>
      </c>
      <c r="E17" s="50">
        <v>7.39</v>
      </c>
      <c r="F17" s="27"/>
      <c r="G17" s="52"/>
    </row>
    <row r="18" spans="1:7" ht="19.5" customHeight="1">
      <c r="A18" s="26" t="s">
        <v>254</v>
      </c>
      <c r="B18" s="26" t="s">
        <v>266</v>
      </c>
      <c r="C18" s="49" t="s">
        <v>93</v>
      </c>
      <c r="D18" s="28">
        <f t="shared" si="0"/>
        <v>68.12</v>
      </c>
      <c r="E18" s="50">
        <v>68.12</v>
      </c>
      <c r="F18" s="27"/>
      <c r="G18" s="52"/>
    </row>
    <row r="19" spans="1:7" ht="19.5" customHeight="1">
      <c r="A19" s="26" t="s">
        <v>254</v>
      </c>
      <c r="B19" s="26" t="s">
        <v>82</v>
      </c>
      <c r="C19" s="49" t="s">
        <v>267</v>
      </c>
      <c r="D19" s="28">
        <f t="shared" si="0"/>
        <v>0</v>
      </c>
      <c r="E19" s="50"/>
      <c r="F19" s="27"/>
      <c r="G19" s="52"/>
    </row>
    <row r="20" spans="1:7" ht="19.5" customHeight="1">
      <c r="A20" s="26"/>
      <c r="B20" s="26"/>
      <c r="C20" s="49" t="s">
        <v>157</v>
      </c>
      <c r="D20" s="28">
        <f t="shared" si="0"/>
        <v>20.59</v>
      </c>
      <c r="E20" s="27"/>
      <c r="F20" s="27">
        <f>SUM(F21:F35)</f>
        <v>20.59</v>
      </c>
      <c r="G20" s="52"/>
    </row>
    <row r="21" spans="1:7" ht="19.5" customHeight="1">
      <c r="A21" s="26" t="s">
        <v>268</v>
      </c>
      <c r="B21" s="26" t="s">
        <v>78</v>
      </c>
      <c r="C21" s="49" t="s">
        <v>269</v>
      </c>
      <c r="D21" s="28">
        <f t="shared" si="0"/>
        <v>1.31</v>
      </c>
      <c r="E21" s="27"/>
      <c r="F21" s="27">
        <v>1.31</v>
      </c>
      <c r="G21" s="52"/>
    </row>
    <row r="22" spans="1:7" ht="19.5" customHeight="1">
      <c r="A22" s="26" t="s">
        <v>268</v>
      </c>
      <c r="B22" s="26" t="s">
        <v>80</v>
      </c>
      <c r="C22" s="49" t="s">
        <v>270</v>
      </c>
      <c r="D22" s="28">
        <f t="shared" si="0"/>
        <v>0</v>
      </c>
      <c r="E22" s="27"/>
      <c r="F22" s="27"/>
      <c r="G22" s="52"/>
    </row>
    <row r="23" spans="1:7" ht="19.5" customHeight="1">
      <c r="A23" s="26" t="s">
        <v>268</v>
      </c>
      <c r="B23" s="26" t="s">
        <v>88</v>
      </c>
      <c r="C23" s="49" t="s">
        <v>271</v>
      </c>
      <c r="D23" s="28">
        <f t="shared" si="0"/>
        <v>0</v>
      </c>
      <c r="E23" s="27"/>
      <c r="F23" s="27"/>
      <c r="G23" s="52"/>
    </row>
    <row r="24" spans="1:7" ht="19.5" customHeight="1">
      <c r="A24" s="26" t="s">
        <v>268</v>
      </c>
      <c r="B24" s="26" t="s">
        <v>87</v>
      </c>
      <c r="C24" s="49" t="s">
        <v>272</v>
      </c>
      <c r="D24" s="28">
        <f t="shared" si="0"/>
        <v>0</v>
      </c>
      <c r="E24" s="27"/>
      <c r="F24" s="27"/>
      <c r="G24" s="52"/>
    </row>
    <row r="25" spans="1:7" ht="19.5" customHeight="1">
      <c r="A25" s="26" t="s">
        <v>268</v>
      </c>
      <c r="B25" s="26" t="s">
        <v>77</v>
      </c>
      <c r="C25" s="49" t="s">
        <v>273</v>
      </c>
      <c r="D25" s="28">
        <f t="shared" si="0"/>
        <v>0</v>
      </c>
      <c r="E25" s="27"/>
      <c r="F25" s="27"/>
      <c r="G25" s="52"/>
    </row>
    <row r="26" spans="1:7" ht="19.5" customHeight="1">
      <c r="A26" s="26" t="s">
        <v>268</v>
      </c>
      <c r="B26" s="26" t="s">
        <v>81</v>
      </c>
      <c r="C26" s="49" t="s">
        <v>274</v>
      </c>
      <c r="D26" s="28">
        <f t="shared" si="0"/>
        <v>0</v>
      </c>
      <c r="E26" s="27"/>
      <c r="F26" s="27"/>
      <c r="G26" s="52"/>
    </row>
    <row r="27" spans="1:7" ht="19.5" customHeight="1">
      <c r="A27" s="26" t="s">
        <v>268</v>
      </c>
      <c r="B27" s="26" t="s">
        <v>91</v>
      </c>
      <c r="C27" s="49" t="s">
        <v>275</v>
      </c>
      <c r="D27" s="28">
        <f t="shared" si="0"/>
        <v>0</v>
      </c>
      <c r="E27" s="27"/>
      <c r="F27" s="27"/>
      <c r="G27" s="52"/>
    </row>
    <row r="28" spans="1:7" ht="19.5" customHeight="1">
      <c r="A28" s="26" t="s">
        <v>268</v>
      </c>
      <c r="B28" s="26" t="s">
        <v>266</v>
      </c>
      <c r="C28" s="49" t="s">
        <v>276</v>
      </c>
      <c r="D28" s="28">
        <f t="shared" si="0"/>
        <v>0</v>
      </c>
      <c r="E28" s="27"/>
      <c r="F28" s="27"/>
      <c r="G28" s="52"/>
    </row>
    <row r="29" spans="1:7" ht="19.5" customHeight="1">
      <c r="A29" s="26" t="s">
        <v>268</v>
      </c>
      <c r="B29" s="26" t="s">
        <v>277</v>
      </c>
      <c r="C29" s="49" t="s">
        <v>278</v>
      </c>
      <c r="D29" s="28">
        <f t="shared" si="0"/>
        <v>1.8</v>
      </c>
      <c r="E29" s="27"/>
      <c r="F29" s="27">
        <v>1.8</v>
      </c>
      <c r="G29" s="52"/>
    </row>
    <row r="30" spans="1:7" ht="19.5" customHeight="1">
      <c r="A30" s="26" t="s">
        <v>268</v>
      </c>
      <c r="B30" s="26" t="s">
        <v>279</v>
      </c>
      <c r="C30" s="49" t="s">
        <v>280</v>
      </c>
      <c r="D30" s="28">
        <f t="shared" si="0"/>
        <v>4.81</v>
      </c>
      <c r="E30" s="27"/>
      <c r="F30" s="27">
        <v>4.81</v>
      </c>
      <c r="G30" s="52"/>
    </row>
    <row r="31" spans="1:6" ht="19.5" customHeight="1">
      <c r="A31" s="26" t="s">
        <v>268</v>
      </c>
      <c r="B31" s="26" t="s">
        <v>281</v>
      </c>
      <c r="C31" s="49" t="s">
        <v>282</v>
      </c>
      <c r="D31" s="28">
        <f t="shared" si="0"/>
        <v>0</v>
      </c>
      <c r="E31" s="27"/>
      <c r="F31" s="27"/>
    </row>
    <row r="32" spans="1:6" ht="19.5" customHeight="1">
      <c r="A32" s="26" t="s">
        <v>268</v>
      </c>
      <c r="B32" s="26" t="s">
        <v>283</v>
      </c>
      <c r="C32" s="49" t="s">
        <v>284</v>
      </c>
      <c r="D32" s="28">
        <f t="shared" si="0"/>
        <v>6.41</v>
      </c>
      <c r="E32" s="27"/>
      <c r="F32" s="27">
        <v>6.41</v>
      </c>
    </row>
    <row r="33" spans="1:6" ht="19.5" customHeight="1">
      <c r="A33" s="26" t="s">
        <v>268</v>
      </c>
      <c r="B33" s="26" t="s">
        <v>285</v>
      </c>
      <c r="C33" s="49" t="s">
        <v>286</v>
      </c>
      <c r="D33" s="28">
        <f t="shared" si="0"/>
        <v>4.81</v>
      </c>
      <c r="E33" s="27"/>
      <c r="F33" s="27">
        <v>4.81</v>
      </c>
    </row>
    <row r="34" spans="1:6" ht="19.5" customHeight="1">
      <c r="A34" s="26" t="s">
        <v>268</v>
      </c>
      <c r="B34" s="26" t="s">
        <v>287</v>
      </c>
      <c r="C34" s="49" t="s">
        <v>288</v>
      </c>
      <c r="D34" s="28">
        <f t="shared" si="0"/>
        <v>0</v>
      </c>
      <c r="E34" s="27"/>
      <c r="F34" s="27"/>
    </row>
    <row r="35" spans="1:6" ht="19.5" customHeight="1">
      <c r="A35" s="26" t="s">
        <v>268</v>
      </c>
      <c r="B35" s="26" t="s">
        <v>82</v>
      </c>
      <c r="C35" s="49" t="s">
        <v>289</v>
      </c>
      <c r="D35" s="28">
        <f t="shared" si="0"/>
        <v>1.45</v>
      </c>
      <c r="E35" s="27"/>
      <c r="F35" s="27">
        <v>1.45</v>
      </c>
    </row>
    <row r="36" spans="1:6" ht="19.5" customHeight="1">
      <c r="A36" s="26"/>
      <c r="B36" s="26"/>
      <c r="C36" s="49" t="s">
        <v>158</v>
      </c>
      <c r="D36" s="28">
        <f t="shared" si="0"/>
        <v>32.21</v>
      </c>
      <c r="E36" s="50">
        <f>SUM(E37:E38)</f>
        <v>32.21</v>
      </c>
      <c r="F36" s="27"/>
    </row>
    <row r="37" spans="1:6" ht="19.5" customHeight="1">
      <c r="A37" s="26" t="s">
        <v>290</v>
      </c>
      <c r="B37" s="26" t="s">
        <v>78</v>
      </c>
      <c r="C37" s="49" t="s">
        <v>355</v>
      </c>
      <c r="D37" s="28">
        <f t="shared" si="0"/>
        <v>1.62</v>
      </c>
      <c r="E37" s="50">
        <v>1.62</v>
      </c>
      <c r="F37" s="27"/>
    </row>
    <row r="38" spans="1:6" ht="19.5" customHeight="1">
      <c r="A38" s="26" t="s">
        <v>290</v>
      </c>
      <c r="B38" s="26" t="s">
        <v>82</v>
      </c>
      <c r="C38" s="49" t="s">
        <v>291</v>
      </c>
      <c r="D38" s="28">
        <f t="shared" si="0"/>
        <v>30.59</v>
      </c>
      <c r="E38" s="50">
        <v>30.59</v>
      </c>
      <c r="F38" s="27"/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6"/>
  <sheetViews>
    <sheetView showGridLines="0" showZeros="0" zoomScalePageLayoutView="0" workbookViewId="0" topLeftCell="A1">
      <selection activeCell="D9" sqref="D9:D4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9"/>
      <c r="B1" s="10"/>
      <c r="C1" s="10"/>
      <c r="D1" s="10"/>
      <c r="E1" s="10"/>
      <c r="F1" s="11" t="s">
        <v>292</v>
      </c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</row>
    <row r="2" spans="1:243" ht="19.5" customHeight="1">
      <c r="A2" s="144" t="s">
        <v>293</v>
      </c>
      <c r="B2" s="144"/>
      <c r="C2" s="144"/>
      <c r="D2" s="144"/>
      <c r="E2" s="144"/>
      <c r="F2" s="144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</row>
    <row r="3" spans="1:243" ht="19.5" customHeight="1">
      <c r="A3" s="12" t="s">
        <v>337</v>
      </c>
      <c r="B3" s="12"/>
      <c r="C3" s="12"/>
      <c r="D3" s="12"/>
      <c r="E3" s="12"/>
      <c r="F3" s="14" t="s">
        <v>2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</row>
    <row r="4" spans="1:243" ht="19.5" customHeight="1">
      <c r="A4" s="18" t="s">
        <v>64</v>
      </c>
      <c r="B4" s="19"/>
      <c r="C4" s="20"/>
      <c r="D4" s="166" t="s">
        <v>65</v>
      </c>
      <c r="E4" s="146" t="s">
        <v>294</v>
      </c>
      <c r="F4" s="149" t="s">
        <v>67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</row>
    <row r="5" spans="1:243" ht="19.5" customHeight="1">
      <c r="A5" s="21" t="s">
        <v>74</v>
      </c>
      <c r="B5" s="22" t="s">
        <v>75</v>
      </c>
      <c r="C5" s="23" t="s">
        <v>76</v>
      </c>
      <c r="D5" s="166"/>
      <c r="E5" s="146"/>
      <c r="F5" s="149"/>
      <c r="G5" s="38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</row>
    <row r="6" spans="1:243" ht="19.5" customHeight="1">
      <c r="A6" s="49"/>
      <c r="B6" s="49"/>
      <c r="C6" s="49"/>
      <c r="D6" s="61"/>
      <c r="E6" s="61" t="s">
        <v>54</v>
      </c>
      <c r="F6" s="62"/>
      <c r="G6" s="38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</row>
    <row r="7" spans="1:243" ht="19.5" customHeight="1">
      <c r="A7" s="49"/>
      <c r="B7" s="49"/>
      <c r="C7" s="49"/>
      <c r="D7" s="61" t="s">
        <v>336</v>
      </c>
      <c r="E7" s="61" t="s">
        <v>362</v>
      </c>
      <c r="F7" s="62">
        <v>700.47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</row>
    <row r="8" spans="1:243" ht="19.5" customHeight="1">
      <c r="A8" s="49"/>
      <c r="B8" s="49"/>
      <c r="C8" s="49"/>
      <c r="D8" s="61"/>
      <c r="E8" s="61" t="s">
        <v>381</v>
      </c>
      <c r="F8" s="62">
        <v>700.47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</row>
    <row r="9" spans="1:243" ht="19.5" customHeight="1">
      <c r="A9" s="138"/>
      <c r="B9" s="138"/>
      <c r="C9" s="138"/>
      <c r="D9" s="61" t="s">
        <v>336</v>
      </c>
      <c r="E9" s="61" t="s">
        <v>382</v>
      </c>
      <c r="F9" s="62">
        <f>SUM(F10,F31)</f>
        <v>702.47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</row>
    <row r="10" spans="1:243" ht="19.5" customHeight="1">
      <c r="A10" s="138"/>
      <c r="B10" s="138"/>
      <c r="C10" s="138"/>
      <c r="D10" s="61" t="s">
        <v>336</v>
      </c>
      <c r="E10" s="61" t="s">
        <v>383</v>
      </c>
      <c r="F10" s="62">
        <f>SUM(F11:F30)</f>
        <v>313.19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</row>
    <row r="11" spans="1:243" ht="19.5" customHeight="1">
      <c r="A11" s="49" t="s">
        <v>83</v>
      </c>
      <c r="B11" s="49" t="s">
        <v>80</v>
      </c>
      <c r="C11" s="49" t="s">
        <v>85</v>
      </c>
      <c r="D11" s="61" t="s">
        <v>336</v>
      </c>
      <c r="E11" s="61" t="s">
        <v>384</v>
      </c>
      <c r="F11" s="62">
        <v>69.84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</row>
    <row r="12" spans="1:243" ht="19.5" customHeight="1">
      <c r="A12" s="49" t="s">
        <v>83</v>
      </c>
      <c r="B12" s="49" t="s">
        <v>80</v>
      </c>
      <c r="C12" s="49" t="s">
        <v>85</v>
      </c>
      <c r="D12" s="61" t="s">
        <v>336</v>
      </c>
      <c r="E12" s="61" t="s">
        <v>385</v>
      </c>
      <c r="F12" s="62">
        <v>13.92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</row>
    <row r="13" spans="1:243" ht="19.5" customHeight="1">
      <c r="A13" s="49" t="s">
        <v>83</v>
      </c>
      <c r="B13" s="49" t="s">
        <v>80</v>
      </c>
      <c r="C13" s="49" t="s">
        <v>85</v>
      </c>
      <c r="D13" s="61" t="s">
        <v>336</v>
      </c>
      <c r="E13" s="61" t="s">
        <v>386</v>
      </c>
      <c r="F13" s="62">
        <v>5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</row>
    <row r="14" spans="1:243" ht="19.5" customHeight="1">
      <c r="A14" s="49" t="s">
        <v>83</v>
      </c>
      <c r="B14" s="49" t="s">
        <v>80</v>
      </c>
      <c r="C14" s="49" t="s">
        <v>85</v>
      </c>
      <c r="D14" s="61" t="s">
        <v>336</v>
      </c>
      <c r="E14" s="61" t="s">
        <v>387</v>
      </c>
      <c r="F14" s="62">
        <v>12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</row>
    <row r="15" spans="1:243" ht="19.5" customHeight="1">
      <c r="A15" s="49" t="s">
        <v>83</v>
      </c>
      <c r="B15" s="49" t="s">
        <v>80</v>
      </c>
      <c r="C15" s="49" t="s">
        <v>85</v>
      </c>
      <c r="D15" s="61" t="s">
        <v>336</v>
      </c>
      <c r="E15" s="61" t="s">
        <v>388</v>
      </c>
      <c r="F15" s="62">
        <v>12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</row>
    <row r="16" spans="1:243" ht="19.5" customHeight="1">
      <c r="A16" s="49" t="s">
        <v>83</v>
      </c>
      <c r="B16" s="49" t="s">
        <v>80</v>
      </c>
      <c r="C16" s="49" t="s">
        <v>85</v>
      </c>
      <c r="D16" s="61" t="s">
        <v>336</v>
      </c>
      <c r="E16" s="61" t="s">
        <v>389</v>
      </c>
      <c r="F16" s="62">
        <v>7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</row>
    <row r="17" spans="1:243" ht="19.5" customHeight="1">
      <c r="A17" s="49" t="s">
        <v>83</v>
      </c>
      <c r="B17" s="49" t="s">
        <v>80</v>
      </c>
      <c r="C17" s="49" t="s">
        <v>85</v>
      </c>
      <c r="D17" s="61" t="s">
        <v>336</v>
      </c>
      <c r="E17" s="61" t="s">
        <v>390</v>
      </c>
      <c r="F17" s="62">
        <v>7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</row>
    <row r="18" spans="1:243" ht="19.5" customHeight="1">
      <c r="A18" s="49" t="s">
        <v>83</v>
      </c>
      <c r="B18" s="49" t="s">
        <v>80</v>
      </c>
      <c r="C18" s="49" t="s">
        <v>85</v>
      </c>
      <c r="D18" s="61" t="s">
        <v>336</v>
      </c>
      <c r="E18" s="61" t="s">
        <v>391</v>
      </c>
      <c r="F18" s="62">
        <v>5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</row>
    <row r="19" spans="1:243" ht="19.5" customHeight="1">
      <c r="A19" s="49" t="s">
        <v>83</v>
      </c>
      <c r="B19" s="49" t="s">
        <v>80</v>
      </c>
      <c r="C19" s="49" t="s">
        <v>85</v>
      </c>
      <c r="D19" s="61" t="s">
        <v>336</v>
      </c>
      <c r="E19" s="61" t="s">
        <v>392</v>
      </c>
      <c r="F19" s="62">
        <v>4.74</v>
      </c>
      <c r="G19" s="29"/>
      <c r="H19" s="3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</row>
    <row r="20" spans="1:243" ht="19.5" customHeight="1">
      <c r="A20" s="49" t="s">
        <v>83</v>
      </c>
      <c r="B20" s="49" t="s">
        <v>80</v>
      </c>
      <c r="C20" s="49" t="s">
        <v>85</v>
      </c>
      <c r="D20" s="61" t="s">
        <v>336</v>
      </c>
      <c r="E20" s="61" t="s">
        <v>393</v>
      </c>
      <c r="F20" s="62">
        <v>5.47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</row>
    <row r="21" spans="1:243" ht="19.5" customHeight="1">
      <c r="A21" s="49" t="s">
        <v>83</v>
      </c>
      <c r="B21" s="49" t="s">
        <v>80</v>
      </c>
      <c r="C21" s="49" t="s">
        <v>85</v>
      </c>
      <c r="D21" s="61" t="s">
        <v>336</v>
      </c>
      <c r="E21" s="61" t="s">
        <v>394</v>
      </c>
      <c r="F21" s="62">
        <v>3.51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</row>
    <row r="22" spans="1:243" ht="19.5" customHeight="1">
      <c r="A22" s="49" t="s">
        <v>83</v>
      </c>
      <c r="B22" s="49" t="s">
        <v>80</v>
      </c>
      <c r="C22" s="49" t="s">
        <v>85</v>
      </c>
      <c r="D22" s="61" t="s">
        <v>336</v>
      </c>
      <c r="E22" s="61" t="s">
        <v>395</v>
      </c>
      <c r="F22" s="62">
        <v>6.45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</row>
    <row r="23" spans="1:243" ht="19.5" customHeight="1">
      <c r="A23" s="49" t="s">
        <v>83</v>
      </c>
      <c r="B23" s="49" t="s">
        <v>80</v>
      </c>
      <c r="C23" s="49" t="s">
        <v>85</v>
      </c>
      <c r="D23" s="61" t="s">
        <v>336</v>
      </c>
      <c r="E23" s="61" t="s">
        <v>396</v>
      </c>
      <c r="F23" s="62">
        <v>15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</row>
    <row r="24" spans="1:243" ht="19.5" customHeight="1">
      <c r="A24" s="49" t="s">
        <v>83</v>
      </c>
      <c r="B24" s="49" t="s">
        <v>80</v>
      </c>
      <c r="C24" s="49" t="s">
        <v>85</v>
      </c>
      <c r="D24" s="61" t="s">
        <v>336</v>
      </c>
      <c r="E24" s="61" t="s">
        <v>397</v>
      </c>
      <c r="F24" s="62">
        <v>7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</row>
    <row r="25" spans="1:243" ht="19.5" customHeight="1">
      <c r="A25" s="49" t="s">
        <v>83</v>
      </c>
      <c r="B25" s="49" t="s">
        <v>80</v>
      </c>
      <c r="C25" s="49" t="s">
        <v>85</v>
      </c>
      <c r="D25" s="61" t="s">
        <v>336</v>
      </c>
      <c r="E25" s="61" t="s">
        <v>398</v>
      </c>
      <c r="F25" s="62">
        <v>2.46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</row>
    <row r="26" spans="1:243" ht="19.5" customHeight="1">
      <c r="A26" s="49" t="s">
        <v>83</v>
      </c>
      <c r="B26" s="49" t="s">
        <v>80</v>
      </c>
      <c r="C26" s="49" t="s">
        <v>85</v>
      </c>
      <c r="D26" s="61" t="s">
        <v>336</v>
      </c>
      <c r="E26" s="61" t="s">
        <v>399</v>
      </c>
      <c r="F26" s="62">
        <v>4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</row>
    <row r="27" spans="1:243" ht="19.5" customHeight="1">
      <c r="A27" s="49" t="s">
        <v>83</v>
      </c>
      <c r="B27" s="49" t="s">
        <v>80</v>
      </c>
      <c r="C27" s="49" t="s">
        <v>85</v>
      </c>
      <c r="D27" s="61" t="s">
        <v>336</v>
      </c>
      <c r="E27" s="61" t="s">
        <v>400</v>
      </c>
      <c r="F27" s="62">
        <v>5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</row>
    <row r="28" spans="1:243" ht="19.5" customHeight="1">
      <c r="A28" s="49" t="s">
        <v>83</v>
      </c>
      <c r="B28" s="49" t="s">
        <v>80</v>
      </c>
      <c r="C28" s="49" t="s">
        <v>85</v>
      </c>
      <c r="D28" s="61" t="s">
        <v>336</v>
      </c>
      <c r="E28" s="61" t="s">
        <v>401</v>
      </c>
      <c r="F28" s="62">
        <v>20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</row>
    <row r="29" spans="1:243" ht="19.5" customHeight="1">
      <c r="A29" s="49" t="s">
        <v>83</v>
      </c>
      <c r="B29" s="49" t="s">
        <v>80</v>
      </c>
      <c r="C29" s="49" t="s">
        <v>85</v>
      </c>
      <c r="D29" s="61" t="s">
        <v>336</v>
      </c>
      <c r="E29" s="61" t="s">
        <v>402</v>
      </c>
      <c r="F29" s="62">
        <v>105.8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</row>
    <row r="30" spans="1:243" ht="19.5" customHeight="1">
      <c r="A30" s="49" t="s">
        <v>83</v>
      </c>
      <c r="B30" s="49" t="s">
        <v>80</v>
      </c>
      <c r="C30" s="49" t="s">
        <v>85</v>
      </c>
      <c r="D30" s="61" t="s">
        <v>336</v>
      </c>
      <c r="E30" s="61" t="s">
        <v>403</v>
      </c>
      <c r="F30" s="62">
        <v>2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</row>
    <row r="31" spans="1:243" ht="19.5" customHeight="1">
      <c r="A31" s="49"/>
      <c r="B31" s="49"/>
      <c r="C31" s="49"/>
      <c r="D31" s="61" t="s">
        <v>336</v>
      </c>
      <c r="E31" s="61" t="s">
        <v>404</v>
      </c>
      <c r="F31" s="62">
        <f>SUM(F32:F46)</f>
        <v>389.28000000000003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</row>
    <row r="32" spans="1:243" ht="19.5" customHeight="1">
      <c r="A32" s="49" t="s">
        <v>83</v>
      </c>
      <c r="B32" s="49" t="s">
        <v>153</v>
      </c>
      <c r="C32" s="49" t="s">
        <v>85</v>
      </c>
      <c r="D32" s="61" t="s">
        <v>336</v>
      </c>
      <c r="E32" s="61" t="s">
        <v>405</v>
      </c>
      <c r="F32" s="62">
        <v>60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</row>
    <row r="33" spans="1:243" ht="19.5" customHeight="1">
      <c r="A33" s="49" t="s">
        <v>83</v>
      </c>
      <c r="B33" s="49" t="s">
        <v>153</v>
      </c>
      <c r="C33" s="49" t="s">
        <v>85</v>
      </c>
      <c r="D33" s="61" t="s">
        <v>336</v>
      </c>
      <c r="E33" s="61" t="s">
        <v>406</v>
      </c>
      <c r="F33" s="62">
        <v>20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</row>
    <row r="34" spans="1:243" ht="19.5" customHeight="1">
      <c r="A34" s="49" t="s">
        <v>83</v>
      </c>
      <c r="B34" s="49" t="s">
        <v>153</v>
      </c>
      <c r="C34" s="49" t="s">
        <v>85</v>
      </c>
      <c r="D34" s="61" t="s">
        <v>336</v>
      </c>
      <c r="E34" s="61" t="s">
        <v>407</v>
      </c>
      <c r="F34" s="62">
        <v>5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</row>
    <row r="35" spans="1:243" ht="19.5" customHeight="1">
      <c r="A35" s="49" t="s">
        <v>83</v>
      </c>
      <c r="B35" s="49" t="s">
        <v>153</v>
      </c>
      <c r="C35" s="49" t="s">
        <v>85</v>
      </c>
      <c r="D35" s="61" t="s">
        <v>336</v>
      </c>
      <c r="E35" s="61" t="s">
        <v>408</v>
      </c>
      <c r="F35" s="62">
        <v>5</v>
      </c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</row>
    <row r="36" spans="1:243" ht="19.5" customHeight="1">
      <c r="A36" s="49" t="s">
        <v>83</v>
      </c>
      <c r="B36" s="49" t="s">
        <v>153</v>
      </c>
      <c r="C36" s="49" t="s">
        <v>85</v>
      </c>
      <c r="D36" s="61" t="s">
        <v>336</v>
      </c>
      <c r="E36" s="61" t="s">
        <v>409</v>
      </c>
      <c r="F36" s="62">
        <v>36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</row>
    <row r="37" spans="1:243" ht="19.5" customHeight="1">
      <c r="A37" s="49" t="s">
        <v>83</v>
      </c>
      <c r="B37" s="49" t="s">
        <v>153</v>
      </c>
      <c r="C37" s="49" t="s">
        <v>85</v>
      </c>
      <c r="D37" s="61" t="s">
        <v>336</v>
      </c>
      <c r="E37" s="61" t="s">
        <v>410</v>
      </c>
      <c r="F37" s="62">
        <v>45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</row>
    <row r="38" spans="1:243" ht="19.5" customHeight="1">
      <c r="A38" s="49" t="s">
        <v>83</v>
      </c>
      <c r="B38" s="49" t="s">
        <v>153</v>
      </c>
      <c r="C38" s="49" t="s">
        <v>85</v>
      </c>
      <c r="D38" s="61" t="s">
        <v>336</v>
      </c>
      <c r="E38" s="61" t="s">
        <v>411</v>
      </c>
      <c r="F38" s="62">
        <v>30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</row>
    <row r="39" spans="1:243" ht="19.5" customHeight="1">
      <c r="A39" s="49" t="s">
        <v>83</v>
      </c>
      <c r="B39" s="49" t="s">
        <v>153</v>
      </c>
      <c r="C39" s="49" t="s">
        <v>88</v>
      </c>
      <c r="D39" s="61" t="s">
        <v>336</v>
      </c>
      <c r="E39" s="61" t="s">
        <v>412</v>
      </c>
      <c r="F39" s="62">
        <v>3.07</v>
      </c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</row>
    <row r="40" spans="1:243" ht="19.5" customHeight="1">
      <c r="A40" s="49" t="s">
        <v>83</v>
      </c>
      <c r="B40" s="49" t="s">
        <v>153</v>
      </c>
      <c r="C40" s="49" t="s">
        <v>88</v>
      </c>
      <c r="D40" s="61" t="s">
        <v>336</v>
      </c>
      <c r="E40" s="61" t="s">
        <v>413</v>
      </c>
      <c r="F40" s="62">
        <v>25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</row>
    <row r="41" spans="1:243" ht="19.5" customHeight="1">
      <c r="A41" s="49" t="s">
        <v>83</v>
      </c>
      <c r="B41" s="49" t="s">
        <v>153</v>
      </c>
      <c r="C41" s="49" t="s">
        <v>88</v>
      </c>
      <c r="D41" s="61" t="s">
        <v>336</v>
      </c>
      <c r="E41" s="61" t="s">
        <v>414</v>
      </c>
      <c r="F41" s="62">
        <v>12</v>
      </c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</row>
    <row r="42" spans="1:243" ht="19.5" customHeight="1">
      <c r="A42" s="49" t="s">
        <v>83</v>
      </c>
      <c r="B42" s="49" t="s">
        <v>153</v>
      </c>
      <c r="C42" s="49" t="s">
        <v>88</v>
      </c>
      <c r="D42" s="61" t="s">
        <v>336</v>
      </c>
      <c r="E42" s="61" t="s">
        <v>415</v>
      </c>
      <c r="F42" s="62">
        <v>20</v>
      </c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</row>
    <row r="43" spans="1:243" ht="19.5" customHeight="1">
      <c r="A43" s="49" t="s">
        <v>83</v>
      </c>
      <c r="B43" s="49" t="s">
        <v>153</v>
      </c>
      <c r="C43" s="49" t="s">
        <v>88</v>
      </c>
      <c r="D43" s="61" t="s">
        <v>336</v>
      </c>
      <c r="E43" s="61" t="s">
        <v>416</v>
      </c>
      <c r="F43" s="62">
        <v>21.41</v>
      </c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</row>
    <row r="44" spans="1:243" ht="19.5" customHeight="1">
      <c r="A44" s="49" t="s">
        <v>83</v>
      </c>
      <c r="B44" s="49" t="s">
        <v>153</v>
      </c>
      <c r="C44" s="49" t="s">
        <v>88</v>
      </c>
      <c r="D44" s="61" t="s">
        <v>336</v>
      </c>
      <c r="E44" s="61" t="s">
        <v>417</v>
      </c>
      <c r="F44" s="62">
        <v>44</v>
      </c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</row>
    <row r="45" spans="1:243" ht="19.5" customHeight="1">
      <c r="A45" s="49" t="s">
        <v>83</v>
      </c>
      <c r="B45" s="49" t="s">
        <v>153</v>
      </c>
      <c r="C45" s="49" t="s">
        <v>88</v>
      </c>
      <c r="D45" s="61" t="s">
        <v>336</v>
      </c>
      <c r="E45" s="61" t="s">
        <v>418</v>
      </c>
      <c r="F45" s="62">
        <v>22.8</v>
      </c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</row>
    <row r="46" spans="1:243" ht="19.5" customHeight="1">
      <c r="A46" s="49" t="s">
        <v>83</v>
      </c>
      <c r="B46" s="49" t="s">
        <v>153</v>
      </c>
      <c r="C46" s="49" t="s">
        <v>88</v>
      </c>
      <c r="D46" s="61" t="s">
        <v>336</v>
      </c>
      <c r="E46" s="61" t="s">
        <v>419</v>
      </c>
      <c r="F46" s="62">
        <v>40</v>
      </c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</row>
  </sheetData>
  <sheetProtection/>
  <mergeCells count="4">
    <mergeCell ref="A2:F2"/>
    <mergeCell ref="D4:D5"/>
    <mergeCell ref="E4:E5"/>
    <mergeCell ref="F4:F5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H7" sqref="H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0"/>
      <c r="B1" s="40"/>
      <c r="C1" s="40"/>
      <c r="D1" s="40"/>
      <c r="E1" s="41"/>
      <c r="F1" s="40"/>
      <c r="G1" s="40"/>
      <c r="H1" s="42" t="s">
        <v>295</v>
      </c>
      <c r="I1" s="54"/>
    </row>
    <row r="2" spans="1:9" ht="25.5" customHeight="1">
      <c r="A2" s="144" t="s">
        <v>296</v>
      </c>
      <c r="B2" s="144"/>
      <c r="C2" s="144"/>
      <c r="D2" s="144"/>
      <c r="E2" s="144"/>
      <c r="F2" s="144"/>
      <c r="G2" s="144"/>
      <c r="H2" s="144"/>
      <c r="I2" s="54"/>
    </row>
    <row r="3" spans="1:9" ht="19.5" customHeight="1">
      <c r="A3" s="13" t="s">
        <v>337</v>
      </c>
      <c r="B3" s="43"/>
      <c r="C3" s="43"/>
      <c r="D3" s="43"/>
      <c r="E3" s="43"/>
      <c r="F3" s="43"/>
      <c r="G3" s="43"/>
      <c r="H3" s="14" t="s">
        <v>2</v>
      </c>
      <c r="I3" s="54"/>
    </row>
    <row r="4" spans="1:9" ht="19.5" customHeight="1">
      <c r="A4" s="146" t="s">
        <v>297</v>
      </c>
      <c r="B4" s="146" t="s">
        <v>298</v>
      </c>
      <c r="C4" s="149" t="s">
        <v>299</v>
      </c>
      <c r="D4" s="149"/>
      <c r="E4" s="149"/>
      <c r="F4" s="149"/>
      <c r="G4" s="149"/>
      <c r="H4" s="149"/>
      <c r="I4" s="54"/>
    </row>
    <row r="5" spans="1:9" ht="19.5" customHeight="1">
      <c r="A5" s="146"/>
      <c r="B5" s="146"/>
      <c r="C5" s="167" t="s">
        <v>54</v>
      </c>
      <c r="D5" s="163" t="s">
        <v>190</v>
      </c>
      <c r="E5" s="44" t="s">
        <v>300</v>
      </c>
      <c r="F5" s="45"/>
      <c r="G5" s="45"/>
      <c r="H5" s="169" t="s">
        <v>195</v>
      </c>
      <c r="I5" s="54"/>
    </row>
    <row r="6" spans="1:9" ht="33.75" customHeight="1">
      <c r="A6" s="147"/>
      <c r="B6" s="147"/>
      <c r="C6" s="168"/>
      <c r="D6" s="148"/>
      <c r="E6" s="46" t="s">
        <v>69</v>
      </c>
      <c r="F6" s="47" t="s">
        <v>301</v>
      </c>
      <c r="G6" s="48" t="s">
        <v>302</v>
      </c>
      <c r="H6" s="165"/>
      <c r="I6" s="54"/>
    </row>
    <row r="7" spans="1:9" ht="19.5" customHeight="1">
      <c r="A7" s="26"/>
      <c r="B7" s="49" t="s">
        <v>54</v>
      </c>
      <c r="C7" s="28">
        <v>5.4</v>
      </c>
      <c r="D7" s="50"/>
      <c r="E7" s="50"/>
      <c r="F7" s="50"/>
      <c r="G7" s="27">
        <v>5</v>
      </c>
      <c r="H7" s="51">
        <v>0.4</v>
      </c>
      <c r="I7" s="55"/>
    </row>
    <row r="8" spans="1:9" ht="19.5" customHeight="1">
      <c r="A8" s="26" t="s">
        <v>336</v>
      </c>
      <c r="B8" s="49" t="s">
        <v>338</v>
      </c>
      <c r="C8" s="28">
        <v>5.4</v>
      </c>
      <c r="D8" s="50"/>
      <c r="E8" s="50"/>
      <c r="F8" s="50">
        <v>0</v>
      </c>
      <c r="G8" s="27">
        <v>5</v>
      </c>
      <c r="H8" s="51">
        <v>0.4</v>
      </c>
      <c r="I8" s="54"/>
    </row>
    <row r="9" spans="1:9" ht="19.5" customHeight="1">
      <c r="A9" s="56"/>
      <c r="B9" s="56"/>
      <c r="C9" s="56"/>
      <c r="D9" s="56"/>
      <c r="E9" s="57"/>
      <c r="F9" s="58"/>
      <c r="G9" s="58"/>
      <c r="H9" s="54"/>
      <c r="I9" s="52"/>
    </row>
    <row r="10" spans="1:9" ht="19.5" customHeight="1">
      <c r="A10" s="56"/>
      <c r="B10" s="56"/>
      <c r="C10" s="56"/>
      <c r="D10" s="56"/>
      <c r="E10" s="59"/>
      <c r="F10" s="56"/>
      <c r="G10" s="56"/>
      <c r="H10" s="52"/>
      <c r="I10" s="52"/>
    </row>
    <row r="11" spans="1:9" ht="19.5" customHeight="1">
      <c r="A11" s="56"/>
      <c r="B11" s="56"/>
      <c r="C11" s="56"/>
      <c r="D11" s="56"/>
      <c r="E11" s="59"/>
      <c r="F11" s="56"/>
      <c r="G11" s="56"/>
      <c r="H11" s="52"/>
      <c r="I11" s="52"/>
    </row>
    <row r="12" spans="1:9" ht="19.5" customHeight="1">
      <c r="A12" s="56"/>
      <c r="B12" s="56"/>
      <c r="C12" s="56"/>
      <c r="D12" s="56"/>
      <c r="E12" s="57"/>
      <c r="F12" s="56"/>
      <c r="G12" s="56"/>
      <c r="H12" s="52"/>
      <c r="I12" s="52"/>
    </row>
    <row r="13" spans="1:9" ht="19.5" customHeight="1">
      <c r="A13" s="56"/>
      <c r="B13" s="56"/>
      <c r="C13" s="56"/>
      <c r="D13" s="56"/>
      <c r="E13" s="57"/>
      <c r="F13" s="56"/>
      <c r="G13" s="56"/>
      <c r="H13" s="52"/>
      <c r="I13" s="52"/>
    </row>
    <row r="14" spans="1:9" ht="19.5" customHeight="1">
      <c r="A14" s="56"/>
      <c r="B14" s="56"/>
      <c r="C14" s="56"/>
      <c r="D14" s="56"/>
      <c r="E14" s="59"/>
      <c r="F14" s="56"/>
      <c r="G14" s="56"/>
      <c r="H14" s="52"/>
      <c r="I14" s="52"/>
    </row>
    <row r="15" spans="1:9" ht="19.5" customHeight="1">
      <c r="A15" s="56"/>
      <c r="B15" s="56"/>
      <c r="C15" s="56"/>
      <c r="D15" s="56"/>
      <c r="E15" s="59"/>
      <c r="F15" s="56"/>
      <c r="G15" s="56"/>
      <c r="H15" s="52"/>
      <c r="I15" s="52"/>
    </row>
    <row r="16" spans="1:9" ht="19.5" customHeight="1">
      <c r="A16" s="56"/>
      <c r="B16" s="56"/>
      <c r="C16" s="56"/>
      <c r="D16" s="56"/>
      <c r="E16" s="57"/>
      <c r="F16" s="56"/>
      <c r="G16" s="56"/>
      <c r="H16" s="52"/>
      <c r="I16" s="52"/>
    </row>
    <row r="17" spans="1:9" ht="19.5" customHeight="1">
      <c r="A17" s="56"/>
      <c r="B17" s="56"/>
      <c r="C17" s="56"/>
      <c r="D17" s="56"/>
      <c r="E17" s="57"/>
      <c r="F17" s="56"/>
      <c r="G17" s="56"/>
      <c r="H17" s="52"/>
      <c r="I17" s="52"/>
    </row>
    <row r="18" spans="1:9" ht="19.5" customHeight="1">
      <c r="A18" s="56"/>
      <c r="B18" s="56"/>
      <c r="C18" s="56"/>
      <c r="D18" s="56"/>
      <c r="E18" s="60"/>
      <c r="F18" s="56"/>
      <c r="G18" s="56"/>
      <c r="H18" s="52"/>
      <c r="I18" s="52"/>
    </row>
    <row r="19" spans="1:9" ht="19.5" customHeight="1">
      <c r="A19" s="56"/>
      <c r="B19" s="56"/>
      <c r="C19" s="56"/>
      <c r="D19" s="56"/>
      <c r="E19" s="59"/>
      <c r="F19" s="56"/>
      <c r="G19" s="56"/>
      <c r="H19" s="52"/>
      <c r="I19" s="52"/>
    </row>
    <row r="20" spans="1:9" ht="19.5" customHeight="1">
      <c r="A20" s="59"/>
      <c r="B20" s="59"/>
      <c r="C20" s="59"/>
      <c r="D20" s="59"/>
      <c r="E20" s="59"/>
      <c r="F20" s="56"/>
      <c r="G20" s="56"/>
      <c r="H20" s="52"/>
      <c r="I20" s="52"/>
    </row>
    <row r="21" spans="1:9" ht="19.5" customHeight="1">
      <c r="A21" s="52"/>
      <c r="B21" s="52"/>
      <c r="C21" s="52"/>
      <c r="D21" s="52"/>
      <c r="E21" s="53"/>
      <c r="F21" s="52"/>
      <c r="G21" s="52"/>
      <c r="H21" s="52"/>
      <c r="I21" s="52"/>
    </row>
    <row r="22" spans="1:9" ht="19.5" customHeight="1">
      <c r="A22" s="52"/>
      <c r="B22" s="52"/>
      <c r="C22" s="52"/>
      <c r="D22" s="52"/>
      <c r="E22" s="53"/>
      <c r="F22" s="52"/>
      <c r="G22" s="52"/>
      <c r="H22" s="52"/>
      <c r="I22" s="52"/>
    </row>
    <row r="23" spans="1:9" ht="19.5" customHeight="1">
      <c r="A23" s="52"/>
      <c r="B23" s="52"/>
      <c r="C23" s="52"/>
      <c r="D23" s="52"/>
      <c r="E23" s="53"/>
      <c r="F23" s="52"/>
      <c r="G23" s="52"/>
      <c r="H23" s="52"/>
      <c r="I23" s="52"/>
    </row>
    <row r="24" spans="1:9" ht="19.5" customHeight="1">
      <c r="A24" s="52"/>
      <c r="B24" s="52"/>
      <c r="C24" s="52"/>
      <c r="D24" s="52"/>
      <c r="E24" s="53"/>
      <c r="F24" s="52"/>
      <c r="G24" s="52"/>
      <c r="H24" s="52"/>
      <c r="I24" s="52"/>
    </row>
    <row r="25" spans="1:9" ht="19.5" customHeight="1">
      <c r="A25" s="52"/>
      <c r="B25" s="52"/>
      <c r="C25" s="52"/>
      <c r="D25" s="52"/>
      <c r="E25" s="53"/>
      <c r="F25" s="52"/>
      <c r="G25" s="52"/>
      <c r="H25" s="52"/>
      <c r="I25" s="52"/>
    </row>
    <row r="26" spans="1:9" ht="19.5" customHeight="1">
      <c r="A26" s="52"/>
      <c r="B26" s="52"/>
      <c r="C26" s="52"/>
      <c r="D26" s="52"/>
      <c r="E26" s="53"/>
      <c r="F26" s="52"/>
      <c r="G26" s="52"/>
      <c r="H26" s="52"/>
      <c r="I26" s="52"/>
    </row>
    <row r="27" spans="1:9" ht="19.5" customHeight="1">
      <c r="A27" s="52"/>
      <c r="B27" s="52"/>
      <c r="C27" s="52"/>
      <c r="D27" s="52"/>
      <c r="E27" s="53"/>
      <c r="F27" s="52"/>
      <c r="G27" s="52"/>
      <c r="H27" s="52"/>
      <c r="I27" s="52"/>
    </row>
    <row r="28" spans="1:9" ht="19.5" customHeight="1">
      <c r="A28" s="52"/>
      <c r="B28" s="52"/>
      <c r="C28" s="52"/>
      <c r="D28" s="52"/>
      <c r="E28" s="53"/>
      <c r="F28" s="52"/>
      <c r="G28" s="52"/>
      <c r="H28" s="52"/>
      <c r="I28" s="52"/>
    </row>
    <row r="29" spans="1:9" ht="19.5" customHeight="1">
      <c r="A29" s="52"/>
      <c r="B29" s="52"/>
      <c r="C29" s="52"/>
      <c r="D29" s="52"/>
      <c r="E29" s="53"/>
      <c r="F29" s="52"/>
      <c r="G29" s="52"/>
      <c r="H29" s="52"/>
      <c r="I29" s="52"/>
    </row>
    <row r="30" spans="1:9" ht="19.5" customHeight="1">
      <c r="A30" s="52"/>
      <c r="B30" s="52"/>
      <c r="C30" s="52"/>
      <c r="D30" s="52"/>
      <c r="E30" s="53"/>
      <c r="F30" s="52"/>
      <c r="G30" s="52"/>
      <c r="H30" s="52"/>
      <c r="I30" s="52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USER-</cp:lastModifiedBy>
  <dcterms:created xsi:type="dcterms:W3CDTF">2018-03-02T08:54:50Z</dcterms:created>
  <dcterms:modified xsi:type="dcterms:W3CDTF">2019-03-14T03:52:08Z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